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8760" activeTab="0"/>
  </bookViews>
  <sheets>
    <sheet name="Лист2" sheetId="1" r:id="rId1"/>
  </sheets>
  <definedNames>
    <definedName name="_xlnm._FilterDatabase" localSheetId="0" hidden="1">'Лист2'!$A$6:$G$362</definedName>
  </definedNames>
  <calcPr fullCalcOnLoad="1"/>
</workbook>
</file>

<file path=xl/sharedStrings.xml><?xml version="1.0" encoding="utf-8"?>
<sst xmlns="http://schemas.openxmlformats.org/spreadsheetml/2006/main" count="1032" uniqueCount="559">
  <si>
    <t>Примечание</t>
  </si>
  <si>
    <t>Признанная и включенная в реестр сумма, (тенге)</t>
  </si>
  <si>
    <t>Требования граждан, перед которыми должник несет ответственность за причинение вреда жизни и здоровью</t>
  </si>
  <si>
    <t>Расчеты по оплате труда и выплате компенсаций лицам, работавшим по трудовому договору, а также по авторским договорам</t>
  </si>
  <si>
    <t>Итого:</t>
  </si>
  <si>
    <t>Итого по второй очереди:</t>
  </si>
  <si>
    <t>Итого по третьей очереди:</t>
  </si>
  <si>
    <t>Итого по пятой очереди:</t>
  </si>
  <si>
    <t>Итого по реестру:</t>
  </si>
  <si>
    <t>№ п/п</t>
  </si>
  <si>
    <t>Очередь, Ф.И.О./наименование кредитора</t>
  </si>
  <si>
    <t>Сумма предъявленных требований (тенге)</t>
  </si>
  <si>
    <t xml:space="preserve">Обоснование конкурсного (реабилитационного) управляющего по принятому решению
</t>
  </si>
  <si>
    <t xml:space="preserve">Очередь,
Ф.И.О./
наименование
кредитора
</t>
  </si>
  <si>
    <t xml:space="preserve">Непризнанная (отказанная) сумма, (тенге)
</t>
  </si>
  <si>
    <t xml:space="preserve"> Первая очередь</t>
  </si>
  <si>
    <t>1.1.</t>
  </si>
  <si>
    <t>1.2.</t>
  </si>
  <si>
    <t>Удержанные из заработной платы и (или) иного дохода алименты</t>
  </si>
  <si>
    <t xml:space="preserve">Задолженность по социальным отчислениям в Государственный фонд социального страхования </t>
  </si>
  <si>
    <t xml:space="preserve">Задолженностьпо удержанным из заработной платы обязательным пенсионным взносам, обязательным профессиональным пенсионным взносам </t>
  </si>
  <si>
    <t>Задолженность по удержанному из заработной платы подоходному налогу</t>
  </si>
  <si>
    <t>Итого по четвертой очереди:</t>
  </si>
  <si>
    <t>Основные платежи, вознаграждения (интерес)</t>
  </si>
  <si>
    <t>Убытки, неустойки (штрафы, пени)</t>
  </si>
  <si>
    <t>3.1</t>
  </si>
  <si>
    <t>4.1</t>
  </si>
  <si>
    <t>5.1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</si>
  <si>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</si>
  <si>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</si>
  <si>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</si>
  <si>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</si>
  <si>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</si>
  <si>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</si>
  <si>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</si>
  <si>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</si>
  <si>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1.1.1</t>
  </si>
  <si>
    <t>Есенбаев Тулеутай Абылкасымович</t>
  </si>
  <si>
    <t xml:space="preserve">Решение банкротного (реабилитационного) управляющего </t>
  </si>
  <si>
    <t>Сейтказин Кайрат Ниязбекович</t>
  </si>
  <si>
    <t>1.1.2</t>
  </si>
  <si>
    <t>1.3</t>
  </si>
  <si>
    <t>1.4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</si>
  <si>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</si>
  <si>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</si>
  <si>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</si>
  <si>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</si>
  <si>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</si>
  <si>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</si>
  <si>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</si>
  <si>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</si>
  <si>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</si>
  <si>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</si>
  <si>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</si>
  <si>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</si>
  <si>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</si>
  <si>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>Кенжебаев  Айдарбек Амиржанович</t>
  </si>
  <si>
    <t>Заявление, акт сверки взаиморасчетов</t>
  </si>
  <si>
    <t>Карлыгашев Кайрат Карлыгашевич</t>
  </si>
  <si>
    <t>Шкиль Николай Николаевич</t>
  </si>
  <si>
    <t>Акбаева Алма Нуржановна</t>
  </si>
  <si>
    <t>Магомедова  Тамара  Анатольевна</t>
  </si>
  <si>
    <t>Бегимбаева Айгерим Успановна</t>
  </si>
  <si>
    <t>Титоренко Ида Михайловна</t>
  </si>
  <si>
    <t>Байжанова Асия Мизанина</t>
  </si>
  <si>
    <t>Жунусов Аскар Капарович</t>
  </si>
  <si>
    <t>Абеева Ботагоз Саяжановна</t>
  </si>
  <si>
    <t>Алиев Оралбек  Садуакасович</t>
  </si>
  <si>
    <t>Аманбаев  Аманболат Муратович</t>
  </si>
  <si>
    <t>Аманбаев Канат Аманжолович</t>
  </si>
  <si>
    <t>Базаров Ануар Амангельдинович</t>
  </si>
  <si>
    <t>1.4.14</t>
  </si>
  <si>
    <t>1.4.15</t>
  </si>
  <si>
    <t>1.4.16</t>
  </si>
  <si>
    <t>1.4.17</t>
  </si>
  <si>
    <t>Бейсекеева  Меруерт  Амантаевна</t>
  </si>
  <si>
    <t>Бримжанов Марат Сапашевич</t>
  </si>
  <si>
    <t>Досмагамбетов Марат Даулетович</t>
  </si>
  <si>
    <t>Дуйкенов Руслан Сансызбаевич</t>
  </si>
  <si>
    <t>1.4.18</t>
  </si>
  <si>
    <t>1.4.19</t>
  </si>
  <si>
    <t>1.4.20</t>
  </si>
  <si>
    <t>1.4.21</t>
  </si>
  <si>
    <t>1.4.22</t>
  </si>
  <si>
    <t>1.4.23</t>
  </si>
  <si>
    <t>1.4.24</t>
  </si>
  <si>
    <t>1.4.25</t>
  </si>
  <si>
    <t>1.4.26</t>
  </si>
  <si>
    <t>1.4.27</t>
  </si>
  <si>
    <t>1.4.28</t>
  </si>
  <si>
    <t>1.4.29</t>
  </si>
  <si>
    <t>1.4.30</t>
  </si>
  <si>
    <t>1.4.31</t>
  </si>
  <si>
    <t>1.4.32</t>
  </si>
  <si>
    <t>1.4.33</t>
  </si>
  <si>
    <t>1.4.34</t>
  </si>
  <si>
    <t>1.4.35</t>
  </si>
  <si>
    <t>1.4.36</t>
  </si>
  <si>
    <t>1.4.37</t>
  </si>
  <si>
    <t>1.4.38</t>
  </si>
  <si>
    <t>1.4.39</t>
  </si>
  <si>
    <t>1.4.40</t>
  </si>
  <si>
    <t>1.4.41</t>
  </si>
  <si>
    <t>1.4.42</t>
  </si>
  <si>
    <t>1.4.43</t>
  </si>
  <si>
    <t>1.4.44</t>
  </si>
  <si>
    <t>1.4.45</t>
  </si>
  <si>
    <t>1.4.46</t>
  </si>
  <si>
    <t>1.4.47</t>
  </si>
  <si>
    <t>1.4.48</t>
  </si>
  <si>
    <t>1.4.49</t>
  </si>
  <si>
    <t>1.4.50</t>
  </si>
  <si>
    <t>1.4.51</t>
  </si>
  <si>
    <t>1.4.52</t>
  </si>
  <si>
    <t>1.4.53</t>
  </si>
  <si>
    <t>1.4.54</t>
  </si>
  <si>
    <t>1.4.55</t>
  </si>
  <si>
    <t>1.4.56</t>
  </si>
  <si>
    <t>1.4.57</t>
  </si>
  <si>
    <t>1.4.58</t>
  </si>
  <si>
    <t>1.4.59</t>
  </si>
  <si>
    <t>1.4.60</t>
  </si>
  <si>
    <t>1.4.61</t>
  </si>
  <si>
    <t>1.4.62</t>
  </si>
  <si>
    <t>1.4.63</t>
  </si>
  <si>
    <t>1.4.64</t>
  </si>
  <si>
    <t>1.4.65</t>
  </si>
  <si>
    <t>1.4.66</t>
  </si>
  <si>
    <t>Жамбулбаев Серик Бакытович</t>
  </si>
  <si>
    <t>Жилкайдаров Жумабек  Куандыкович</t>
  </si>
  <si>
    <t>Жолдыбаев Габдолла Зильдович</t>
  </si>
  <si>
    <t>Жумабекова Карлыгаш Кабыкешевна</t>
  </si>
  <si>
    <t>Жунусов Абдугалий Серикович</t>
  </si>
  <si>
    <t>Канапин Казбек Ибраевич</t>
  </si>
  <si>
    <t>Карибаев Жанат Алибекович</t>
  </si>
  <si>
    <t>Каскеев Сералы Каскеевич</t>
  </si>
  <si>
    <t>Красножон  Иван  Иванович</t>
  </si>
  <si>
    <t>Кулмагамбетов Мухтар Аканович</t>
  </si>
  <si>
    <t>Кульмагамбетов  Аслан  Мухтарович</t>
  </si>
  <si>
    <t>Кущиков Жаксылык Аубакирович</t>
  </si>
  <si>
    <t>Матвеева Татьяна  Валентиновна</t>
  </si>
  <si>
    <t>Мухаметжанов Азамат Кырыкбаевич</t>
  </si>
  <si>
    <t>Нагорняк Ольга Викторовна</t>
  </si>
  <si>
    <t>Нурмаганбетов Кайрат Советович</t>
  </si>
  <si>
    <t>Нурсапа Нуржакып</t>
  </si>
  <si>
    <t>Рахимова Бахыт Ергазыевна</t>
  </si>
  <si>
    <t>Романенко Герман Викторович</t>
  </si>
  <si>
    <t>Романова Татьяна Петровна</t>
  </si>
  <si>
    <t>Суйкумбаев Сакен Сергазинович</t>
  </si>
  <si>
    <t>Тайгозин Хайдар Кауасханович</t>
  </si>
  <si>
    <t>Тасенов Бейсенбек</t>
  </si>
  <si>
    <t>Тукенов Усен Консбаевич</t>
  </si>
  <si>
    <t>Тулькубаева Баян Сериковна</t>
  </si>
  <si>
    <t>Укубаев Секен Жакыбаевич</t>
  </si>
  <si>
    <t>Уркунбаев Марат  Сатыбалдинович</t>
  </si>
  <si>
    <t>Уркунбаев Серик Сатыбалдинович</t>
  </si>
  <si>
    <t>Утегенов Аманжол Карбаевич</t>
  </si>
  <si>
    <t>Фогель Вера Дмитриевна</t>
  </si>
  <si>
    <t>Харсиев Руслан Абайдулович</t>
  </si>
  <si>
    <t>Чухрай Наталия Яковлевна</t>
  </si>
  <si>
    <t>Шагирова Манат Шугаевна</t>
  </si>
  <si>
    <t>Шагирова Асем Маратовна</t>
  </si>
  <si>
    <t>Шынгысбаева Маншук Нурсултановна</t>
  </si>
  <si>
    <t>Каденова Гульбану Каденовна</t>
  </si>
  <si>
    <t>Томилина Ирина Юрьевна</t>
  </si>
  <si>
    <t>Жолымбетова Жанат Балтабековна</t>
  </si>
  <si>
    <t>Бердибаев Нурлан Кайпович</t>
  </si>
  <si>
    <t>Камиева Батима Кайриденовна</t>
  </si>
  <si>
    <t>Байжумашева Мария Макишевна</t>
  </si>
  <si>
    <t>Абилова Асель Нурбаевна</t>
  </si>
  <si>
    <t>Гурьева Алла Анатольевна</t>
  </si>
  <si>
    <t>Магомедова Августина Арсланбековна</t>
  </si>
  <si>
    <t>Мариенко Денис Валерьевич</t>
  </si>
  <si>
    <t>Магомедова Ангелина Арсланбековна</t>
  </si>
  <si>
    <t>Киреева Людмила Петровна</t>
  </si>
  <si>
    <t>Дюйманова  Раушан  Кажмухановна</t>
  </si>
  <si>
    <t>1.5</t>
  </si>
  <si>
    <t>1.5.1</t>
  </si>
  <si>
    <t>1.5.2</t>
  </si>
  <si>
    <t>1.5.3</t>
  </si>
  <si>
    <t>1.5.4</t>
  </si>
  <si>
    <t>1.5.5</t>
  </si>
  <si>
    <t>1.5.6</t>
  </si>
  <si>
    <t>1.5.7</t>
  </si>
  <si>
    <t>1.5.8</t>
  </si>
  <si>
    <t>1.5.9</t>
  </si>
  <si>
    <t>1.5.10</t>
  </si>
  <si>
    <t>1.5.11</t>
  </si>
  <si>
    <t>1.5.12</t>
  </si>
  <si>
    <t>1.5.13</t>
  </si>
  <si>
    <t>1.5.14</t>
  </si>
  <si>
    <t>1.5.15</t>
  </si>
  <si>
    <t>1.5.16</t>
  </si>
  <si>
    <t>1.5.17</t>
  </si>
  <si>
    <t>1.5.18</t>
  </si>
  <si>
    <t>1.5.19</t>
  </si>
  <si>
    <t>1.5.20</t>
  </si>
  <si>
    <t>1.5.21</t>
  </si>
  <si>
    <t>1.5.22</t>
  </si>
  <si>
    <t>1.5.23</t>
  </si>
  <si>
    <t>1.5.24</t>
  </si>
  <si>
    <t>1.5.25</t>
  </si>
  <si>
    <t>1.5.26</t>
  </si>
  <si>
    <t>1.5.27</t>
  </si>
  <si>
    <t>1.5.28</t>
  </si>
  <si>
    <t>1.5.29</t>
  </si>
  <si>
    <t>1.5.30</t>
  </si>
  <si>
    <t>1.5.31</t>
  </si>
  <si>
    <t>1.5.32</t>
  </si>
  <si>
    <t>1.5.33</t>
  </si>
  <si>
    <t>1.5.34</t>
  </si>
  <si>
    <t>1.5.35</t>
  </si>
  <si>
    <t>1.5.36</t>
  </si>
  <si>
    <t>1.5.37</t>
  </si>
  <si>
    <t>1.5.38</t>
  </si>
  <si>
    <t>Саутов Марат Жумагатович</t>
  </si>
  <si>
    <t>Якупова  Любовь   Петровна</t>
  </si>
  <si>
    <t>Итого по первой очереди:</t>
  </si>
  <si>
    <t>вторая очередь</t>
  </si>
  <si>
    <t>третья очередь</t>
  </si>
  <si>
    <t>четвертая очередь</t>
  </si>
  <si>
    <t>Банкротный управляющй</t>
  </si>
  <si>
    <t>Сатыбеков К.М.</t>
  </si>
  <si>
    <t>1.5.39</t>
  </si>
  <si>
    <t>1.5.40</t>
  </si>
  <si>
    <t>1.5.41</t>
  </si>
  <si>
    <t>1.5.42</t>
  </si>
  <si>
    <t>1.5.43</t>
  </si>
  <si>
    <t>1.5.44</t>
  </si>
  <si>
    <t>1.5.45</t>
  </si>
  <si>
    <t>1.5.46</t>
  </si>
  <si>
    <t>1.5.47</t>
  </si>
  <si>
    <t>1.5.48</t>
  </si>
  <si>
    <t>1.5.49</t>
  </si>
  <si>
    <t>1.5.50</t>
  </si>
  <si>
    <t>1.5.51</t>
  </si>
  <si>
    <t>1.5.52</t>
  </si>
  <si>
    <t>1.5.53</t>
  </si>
  <si>
    <t>1.5.54</t>
  </si>
  <si>
    <t>1.5.55</t>
  </si>
  <si>
    <t>1.5.56</t>
  </si>
  <si>
    <t>1.5.57</t>
  </si>
  <si>
    <t>1.5.58</t>
  </si>
  <si>
    <t>1.5.59</t>
  </si>
  <si>
    <t>1.5.60</t>
  </si>
  <si>
    <t>1.5.61</t>
  </si>
  <si>
    <t>1.5.62</t>
  </si>
  <si>
    <t>1.5.63</t>
  </si>
  <si>
    <t>1.5.64</t>
  </si>
  <si>
    <t>1.5.65</t>
  </si>
  <si>
    <t>1.5.66</t>
  </si>
  <si>
    <t>1.5.67</t>
  </si>
  <si>
    <t>1.5.68</t>
  </si>
  <si>
    <t xml:space="preserve">Министерство финансов РК,
АО «Компания по реабилитации и управления активами»
</t>
  </si>
  <si>
    <t>2</t>
  </si>
  <si>
    <t>1.6</t>
  </si>
  <si>
    <t>2.1</t>
  </si>
  <si>
    <t>Задолженность по обязательствам, обеспеченным залогом имущества банкрота</t>
  </si>
  <si>
    <t xml:space="preserve">Решения СМЭС г. Астана от 20.07.2011г., 29.05.2012г., 03.06.2013 г., 24.12.2013 г.  </t>
  </si>
  <si>
    <t>2.1.1</t>
  </si>
  <si>
    <t>2.1.2</t>
  </si>
  <si>
    <t>Столичный филиал АО «Цеснабанк»</t>
  </si>
  <si>
    <t>Договор о залоге т.с.  №120/1963-07 от 05.06.2007 г., договор о залоге т.с.  №120/3707-06 от 26.02.2007 г., договор банковского займа №120/1963-07 от 05.06.2007 г., договор о залоге спец. техники №120-1963/1-07 от 05.06.2007 г., договор о залоге оборудования №120/3707/2-06 от 26.02.2007 г.</t>
  </si>
  <si>
    <t>3</t>
  </si>
  <si>
    <t>Задолженность по налогам и другим обязательным платежам в бюджет</t>
  </si>
  <si>
    <t>3.1.1</t>
  </si>
  <si>
    <t>Налоговое управление по Сарыаркинскому району г. Астана</t>
  </si>
  <si>
    <t>Акт сверки расчетов от 24.12.2013 г.</t>
  </si>
  <si>
    <t>4</t>
  </si>
  <si>
    <t>4.1.1</t>
  </si>
  <si>
    <t>4.1.2</t>
  </si>
  <si>
    <t>4.1.3</t>
  </si>
  <si>
    <t>4.1.4</t>
  </si>
  <si>
    <t>4.1.5</t>
  </si>
  <si>
    <t>ТОО «Агродор –Астана»</t>
  </si>
  <si>
    <t>ОО Профсоюз работников АО «Астана Горкоммунхоз»</t>
  </si>
  <si>
    <t>АО «Астана-Финанс»</t>
  </si>
  <si>
    <t>ИП Иманов К.Е.</t>
  </si>
  <si>
    <t>ГУ «Управление коммунального хозяйства города Астаны»</t>
  </si>
  <si>
    <t>ТОО «КазПромКомплекс»</t>
  </si>
  <si>
    <t>ТОО «Автобаза №1»</t>
  </si>
  <si>
    <t>ТОО «Куат Сервис 2030»</t>
  </si>
  <si>
    <t>ТОО «Трансстрой ЛТД»</t>
  </si>
  <si>
    <t>ТОО «Спецкомплекс Араз»</t>
  </si>
  <si>
    <t>АО «Народный Банк Казахстана»</t>
  </si>
  <si>
    <t>Фирма «DONGNING COUNTY YINGLU TRADE CO.,LTD»</t>
  </si>
  <si>
    <t>ТОО «Дос Сервис С»</t>
  </si>
  <si>
    <t>Судебный приказ СМЭС г. Астаны от 12.03.2009 г.</t>
  </si>
  <si>
    <t>Акт сверки с 2010-2013 гг., договор №1 от 26.01.2007 г.</t>
  </si>
  <si>
    <t>Решение СМЭС г. Астана от 08.05.2012 г.</t>
  </si>
  <si>
    <t>Заочное решение Сарыаркийнского р-ого суда г. Астана от 25.12.2008 г., акт сверки взаиморасчетов от 21.04.2014 г.</t>
  </si>
  <si>
    <t>Решение СМЭС г. Астана от 19.09.2012 г.</t>
  </si>
  <si>
    <t>Решение СМЭС г. Астана от 16.01.2009 г.</t>
  </si>
  <si>
    <t>Решение СМЭС г. Астана от 05.02.2013 г.</t>
  </si>
  <si>
    <t>Договор от 29.09.2008 г., акт сверки взаиморасчетов от 27.03.2012 г.</t>
  </si>
  <si>
    <t>Договора за 2008гг., акт сверки взаиморасчетов от 14.01.2013 г.</t>
  </si>
  <si>
    <t>Решение СМЭС г. Астана, акт сверки взаиморасчетов от 26.11.2013 г., договор субподряда №184 от 05.06.2007г.</t>
  </si>
  <si>
    <t>Решение СМЭС г. Астана от 08.06.2009 г.,</t>
  </si>
  <si>
    <t>Акт сверки взаиморасчетов от 02.03.2012 г., контракт № ГЗ-083 от 15.05.2008 г.</t>
  </si>
  <si>
    <t>Акт сверки взаиморасчетов от 09.08.2013 г., договор № 21 от 06.02.2006 г.</t>
  </si>
  <si>
    <t>4.1.6</t>
  </si>
  <si>
    <t>4.1.7</t>
  </si>
  <si>
    <t>4.1.8</t>
  </si>
  <si>
    <t>4.1.9</t>
  </si>
  <si>
    <t>4.1.10</t>
  </si>
  <si>
    <t>4.1.11</t>
  </si>
  <si>
    <t>4.1.12</t>
  </si>
  <si>
    <t>4.1.13</t>
  </si>
  <si>
    <t>5</t>
  </si>
  <si>
    <t>пятая очередь</t>
  </si>
  <si>
    <t>Министерство финансов РК, АО «Компания по реабилитации и управления активами»</t>
  </si>
  <si>
    <t>Решение СМЭС г. Астана от 01.08.2013 г.</t>
  </si>
  <si>
    <t>итого:</t>
  </si>
  <si>
    <t>1.1.3</t>
  </si>
  <si>
    <t>Сейтказина Назымгуль Дюсембаевна</t>
  </si>
  <si>
    <t>5.1.9</t>
  </si>
  <si>
    <t>Постановление СМЭС г. Астаны от 30.04.2013 г.</t>
  </si>
  <si>
    <t>5.1.10</t>
  </si>
  <si>
    <t>АО «Информационно-учетный центр»</t>
  </si>
  <si>
    <t>4.1.14</t>
  </si>
  <si>
    <t>ТОО «Онур Плюс»</t>
  </si>
  <si>
    <t>Решение СМЭС г. Астаны от 29.10.2008 г., акт сверки взаиморасчетов от 09.12.2013 г.</t>
  </si>
  <si>
    <t>5.1.11</t>
  </si>
  <si>
    <t>4.1.15</t>
  </si>
  <si>
    <t>ИП Оралбаева М.Б.</t>
  </si>
  <si>
    <t>Решение СМЭС г. Астаны от 14.01.2013 г.</t>
  </si>
  <si>
    <t>5.1.12</t>
  </si>
  <si>
    <t>5.1.13</t>
  </si>
  <si>
    <t>ГУ «Управление строительства города Астаны»</t>
  </si>
  <si>
    <t>Решение СМЭС г. Астаны от 20.09.2011 г.</t>
  </si>
  <si>
    <t>4.1.16</t>
  </si>
  <si>
    <t>Абукенов    Бурамбай   Тастанович</t>
  </si>
  <si>
    <t>Айтмагамбетов Бейсенбай  Байдюсенович</t>
  </si>
  <si>
    <t>Алиев Оралбек Садуакасович</t>
  </si>
  <si>
    <t>Алиева Адия Абдуллаевна</t>
  </si>
  <si>
    <t>Бекишев Тастан Рахимбекович</t>
  </si>
  <si>
    <t>Березин Юрий Геннадьевич</t>
  </si>
  <si>
    <t>Дюсембаев Серикбай Касымович</t>
  </si>
  <si>
    <t>Жакишев Байжан Айтмукашевич</t>
  </si>
  <si>
    <t>Жансултан Нурбани</t>
  </si>
  <si>
    <t>Жетушаков Марат Серикович</t>
  </si>
  <si>
    <t>Исмагулов Ербол Сагитович</t>
  </si>
  <si>
    <t>Койлыбаев Жанат Узакбаевич</t>
  </si>
  <si>
    <t>Кусаинова  Мадина  Бейбутовна</t>
  </si>
  <si>
    <t>Мейрамбаев Лаззатбек Абжатович</t>
  </si>
  <si>
    <t>Падалко Владимир Иванович</t>
  </si>
  <si>
    <t>Поляковский   Станислав  Камильович</t>
  </si>
  <si>
    <t>Сарсенбекова Мадина Сансызбаевна</t>
  </si>
  <si>
    <t>Туралина Саулеш Ораковна</t>
  </si>
  <si>
    <t>Турмаханов Рахымбек Амангелдиевич</t>
  </si>
  <si>
    <t>Утегенов  Жомарт Карбаевич</t>
  </si>
  <si>
    <t>Фогель Виктория Владимировна</t>
  </si>
  <si>
    <t>Шагирова   Манат  Шугаевна</t>
  </si>
  <si>
    <t>Шокирова Айгуль Сыздыковна</t>
  </si>
  <si>
    <t>1.2.34</t>
  </si>
  <si>
    <t>Алтаев Дуйсен Казиевич</t>
  </si>
  <si>
    <t>Казыбаев Манат Уразович</t>
  </si>
  <si>
    <t>Менлибаев Дастан Беккожаевич</t>
  </si>
  <si>
    <t>Менлібаев Дидар Беккожаұлы</t>
  </si>
  <si>
    <t>1.3.1</t>
  </si>
  <si>
    <t>1.3.2</t>
  </si>
  <si>
    <t>1.3.3</t>
  </si>
  <si>
    <t>1.3.4</t>
  </si>
  <si>
    <t>1.3.5</t>
  </si>
  <si>
    <t>1.3.6</t>
  </si>
  <si>
    <t>1.3.7</t>
  </si>
  <si>
    <t>4.1.17</t>
  </si>
  <si>
    <t>ТОО «Фотон плюс»</t>
  </si>
  <si>
    <t>Решение СМЭС г. Астаны от 24.03.2009 г.</t>
  </si>
  <si>
    <t>5.1.14</t>
  </si>
  <si>
    <t>4.1.18</t>
  </si>
  <si>
    <t>ТОО «Contour (Контур)»</t>
  </si>
  <si>
    <t>4.1.19</t>
  </si>
  <si>
    <t>Акт сверки взаиморасчетов от 04.10.2012 г., договор от 08.05.2008 г.</t>
  </si>
  <si>
    <t>ТОО «Нур-Текс»</t>
  </si>
  <si>
    <t>Решение СМЭС г. Алматы от 22.02.2012 г.</t>
  </si>
  <si>
    <t>4.1.20</t>
  </si>
  <si>
    <t>ТОО «Анир-Трейд»</t>
  </si>
  <si>
    <t xml:space="preserve">Чевозёрова Валентина Владимировна </t>
  </si>
  <si>
    <t>1.4.67</t>
  </si>
  <si>
    <t>1.4.68</t>
  </si>
  <si>
    <t>1.4.69</t>
  </si>
  <si>
    <t>1.4.70</t>
  </si>
  <si>
    <t>1.4.71</t>
  </si>
  <si>
    <t>1.4.72</t>
  </si>
  <si>
    <t>1.4.73</t>
  </si>
  <si>
    <t>1.4.74</t>
  </si>
  <si>
    <t>1.4.75</t>
  </si>
  <si>
    <t>1.4.76</t>
  </si>
  <si>
    <t>1.4.77</t>
  </si>
  <si>
    <t>1.4.78</t>
  </si>
  <si>
    <t>1.4.79</t>
  </si>
  <si>
    <t>1.4.80</t>
  </si>
  <si>
    <t>1.4.81</t>
  </si>
  <si>
    <t>1.4.82</t>
  </si>
  <si>
    <t>1.4.83</t>
  </si>
  <si>
    <t>1.4.84</t>
  </si>
  <si>
    <t>1.4.85</t>
  </si>
  <si>
    <t>1.4.86</t>
  </si>
  <si>
    <t>1.4.87</t>
  </si>
  <si>
    <t>1.4.88</t>
  </si>
  <si>
    <t>1.4.89</t>
  </si>
  <si>
    <t>1.4.90</t>
  </si>
  <si>
    <t>1.4.91</t>
  </si>
  <si>
    <t>1.4.92</t>
  </si>
  <si>
    <t>1.4.93</t>
  </si>
  <si>
    <t>1.4.94</t>
  </si>
  <si>
    <t>1.4.95</t>
  </si>
  <si>
    <t>1.4.96</t>
  </si>
  <si>
    <t>1.4.97</t>
  </si>
  <si>
    <t>1.4.98</t>
  </si>
  <si>
    <t>1.4.99</t>
  </si>
  <si>
    <t>1.4.100</t>
  </si>
  <si>
    <t>1.4.101</t>
  </si>
  <si>
    <t>1.4.102</t>
  </si>
  <si>
    <t>1.4.103</t>
  </si>
  <si>
    <t>Чевозёров Андрей Григорьевич</t>
  </si>
  <si>
    <t xml:space="preserve">Аверьянова Надежда Григорьевна </t>
  </si>
  <si>
    <t xml:space="preserve">Мейрамбаев Лаззатбек Абжатович </t>
  </si>
  <si>
    <t xml:space="preserve">Жаппаров Сакен  Майрамович </t>
  </si>
  <si>
    <t xml:space="preserve">Жетушаков Марат  Серикович </t>
  </si>
  <si>
    <t xml:space="preserve">Кипшакбаев Абай Социалович </t>
  </si>
  <si>
    <t xml:space="preserve">Молчанова Валентина Ивановна </t>
  </si>
  <si>
    <t xml:space="preserve">Тажмагамбетов Толеухан Каирбекович </t>
  </si>
  <si>
    <t xml:space="preserve"> Ефимов Анатолий Сергеевич </t>
  </si>
  <si>
    <t xml:space="preserve"> Кочуков Александр Александрович </t>
  </si>
  <si>
    <t>Алдангарова Айгуль Нуржановна</t>
  </si>
  <si>
    <t>Райымбек Нурлыбай Торебайулы</t>
  </si>
  <si>
    <t>Нугайбек Нурсапа</t>
  </si>
  <si>
    <t>Макашев Куат Киакпаевич</t>
  </si>
  <si>
    <t>Ефремов Николай Иванович</t>
  </si>
  <si>
    <t>Исмагулов Мурат Сагитович</t>
  </si>
  <si>
    <t>Опекан Людмила Аркадьевна</t>
  </si>
  <si>
    <t>Алтаев Серик Тотибекович</t>
  </si>
  <si>
    <t>Омаров Нурлан Майданович</t>
  </si>
  <si>
    <t>Абеев  Абуталип</t>
  </si>
  <si>
    <t>Ибраев Таттибек Бакытбекович</t>
  </si>
  <si>
    <t>Кошербаева Аида Ахатовна</t>
  </si>
  <si>
    <t>Ерболатов Сырым  Алтынбекович</t>
  </si>
  <si>
    <t>Сейітжан Бақытжан Серікжанұлы</t>
  </si>
  <si>
    <t>Меңлібаев Дидар Бекқожаұлы</t>
  </si>
  <si>
    <t>1.4.104</t>
  </si>
  <si>
    <t>Туякбай Аусагит Бойкенулы</t>
  </si>
  <si>
    <t>Кансейтов Манапхан Бекзатович</t>
  </si>
  <si>
    <t>1.5.69</t>
  </si>
  <si>
    <t>1.5.70</t>
  </si>
  <si>
    <t>1.5.71</t>
  </si>
  <si>
    <t>1.5.72</t>
  </si>
  <si>
    <t>1.5.73</t>
  </si>
  <si>
    <t>1.5.74</t>
  </si>
  <si>
    <t>1.5.75</t>
  </si>
  <si>
    <t>1.5.76</t>
  </si>
  <si>
    <t>1.5.77</t>
  </si>
  <si>
    <t>1.5.78</t>
  </si>
  <si>
    <t>1.5.79</t>
  </si>
  <si>
    <t>1.5.80</t>
  </si>
  <si>
    <t>1.5.81</t>
  </si>
  <si>
    <t>1.5.82</t>
  </si>
  <si>
    <t>1.5.83</t>
  </si>
  <si>
    <t>1.5.84</t>
  </si>
  <si>
    <t>1.5.85</t>
  </si>
  <si>
    <t>1.5.86</t>
  </si>
  <si>
    <t>1.5.87</t>
  </si>
  <si>
    <t>1.5.88</t>
  </si>
  <si>
    <t>1.5.89</t>
  </si>
  <si>
    <t>1.5.90</t>
  </si>
  <si>
    <t>1.5.91</t>
  </si>
  <si>
    <t>1.5.92</t>
  </si>
  <si>
    <t>1.5.93</t>
  </si>
  <si>
    <t>1.5.94</t>
  </si>
  <si>
    <t>1.5.95</t>
  </si>
  <si>
    <t>1.5.96</t>
  </si>
  <si>
    <t>1.5.97</t>
  </si>
  <si>
    <t>1.5.98</t>
  </si>
  <si>
    <t>1.5.99</t>
  </si>
  <si>
    <t>1.5.100</t>
  </si>
  <si>
    <t>1.5.101</t>
  </si>
  <si>
    <t>1.5.102</t>
  </si>
  <si>
    <t>1.5.103</t>
  </si>
  <si>
    <t>1.5.104</t>
  </si>
  <si>
    <t>1.5.105</t>
  </si>
  <si>
    <t>1.5.106</t>
  </si>
  <si>
    <t>1.5.107</t>
  </si>
  <si>
    <t>Сейітжан Баќытжан Серікжанўлы</t>
  </si>
  <si>
    <t>МенлІбаев Дидар  Бекќожаўлы</t>
  </si>
  <si>
    <t>4.1.21</t>
  </si>
  <si>
    <t>платежное поручение от 06.05.2014 г.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</si>
  <si>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</si>
  <si>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</si>
  <si>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</si>
  <si>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</si>
  <si>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</si>
  <si>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</si>
  <si>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</si>
  <si>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</si>
  <si>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1.3.16</t>
  </si>
  <si>
    <t>1.3.17</t>
  </si>
  <si>
    <t>1.3.18</t>
  </si>
  <si>
    <t>1.3.19</t>
  </si>
  <si>
    <t>1.3.20</t>
  </si>
  <si>
    <t>1.3.21</t>
  </si>
  <si>
    <t>1.3.22</t>
  </si>
  <si>
    <t>1.3.23</t>
  </si>
  <si>
    <t>1.3.24</t>
  </si>
  <si>
    <t>1.3.25</t>
  </si>
  <si>
    <t>1.3.26</t>
  </si>
  <si>
    <t>1.3.27</t>
  </si>
  <si>
    <t>1.3.28</t>
  </si>
  <si>
    <t>1.3.29</t>
  </si>
  <si>
    <t>1.3.30</t>
  </si>
  <si>
    <t>1.3.31</t>
  </si>
  <si>
    <t>1.3.32</t>
  </si>
  <si>
    <t>1.3.33</t>
  </si>
  <si>
    <t>1.3.74</t>
  </si>
  <si>
    <t>1.3.73</t>
  </si>
  <si>
    <t>1.3.72</t>
  </si>
  <si>
    <t>1.3.71</t>
  </si>
  <si>
    <t>1.3.70</t>
  </si>
  <si>
    <t>1.3.69</t>
  </si>
  <si>
    <t>1.3.68</t>
  </si>
  <si>
    <t>1.3.67</t>
  </si>
  <si>
    <t>1.3.66</t>
  </si>
  <si>
    <t>1.3.65</t>
  </si>
  <si>
    <t>1.3.64</t>
  </si>
  <si>
    <t>1.3.63</t>
  </si>
  <si>
    <t>1.3.62</t>
  </si>
  <si>
    <t>1.3.61</t>
  </si>
  <si>
    <t>1.3.60</t>
  </si>
  <si>
    <t>1.3.59</t>
  </si>
  <si>
    <t>1.3.58</t>
  </si>
  <si>
    <t>1.3.57</t>
  </si>
  <si>
    <t>1.3.56</t>
  </si>
  <si>
    <t>1.3.55</t>
  </si>
  <si>
    <t>1.3.54</t>
  </si>
  <si>
    <t>1.3.53</t>
  </si>
  <si>
    <t>1.3.52</t>
  </si>
  <si>
    <t>1.3.51</t>
  </si>
  <si>
    <t>1.3.50</t>
  </si>
  <si>
    <t>1.3.49</t>
  </si>
  <si>
    <t>1.3.48</t>
  </si>
  <si>
    <t>1.3.46</t>
  </si>
  <si>
    <t>1.3.45</t>
  </si>
  <si>
    <t>1.3.44</t>
  </si>
  <si>
    <t>1.3.43</t>
  </si>
  <si>
    <t>1.3.42</t>
  </si>
  <si>
    <t>1.3.41</t>
  </si>
  <si>
    <t>1.3.40</t>
  </si>
  <si>
    <t>1.3.39</t>
  </si>
  <si>
    <t>1.3.38</t>
  </si>
  <si>
    <t>1.3.37</t>
  </si>
  <si>
    <t>1.3.36</t>
  </si>
  <si>
    <t>1.3.35</t>
  </si>
  <si>
    <t>акт сверки взаиморасчетов от 28.03.2014 г., фискальный чек терминала АО "БТА Банк" от 23.11.2012 г.</t>
  </si>
  <si>
    <t xml:space="preserve"> Реестр требований кредиторов АО «Астана Горкоммунхоз»  по состоянию на 25.06.2014 года</t>
  </si>
  <si>
    <t>приказ АО №173.1 п от 15.07.2005 г., справка  о степени утраты трудоспособности</t>
  </si>
  <si>
    <t>приказ АО №38П от 14.02.2002 г. о возмещении ущерба</t>
  </si>
  <si>
    <t xml:space="preserve">решения СМЭС г. Астана от 20.07.2011г., 29.05.2012г., 03.06.2013 г., 24.12.2013 г.  </t>
  </si>
  <si>
    <t>договор о залоге т.с.  №120/1963-07 от 05.06.2007 г., договор о залоге т.с.  №120/3707-06 от 26.02.2007 г., договор банковского займа №120/1963-07 от 05.06.2007 г., договор о залоге спец. техники №120-1963/1-07 от 05.06.2007 г., договор о залоге оборудования №120/3707/2-06 от 26.02.2007 г.</t>
  </si>
  <si>
    <t>акт сверки расчетов от 24.12.2013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</si>
</sst>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4" fontId="41" fillId="33" borderId="10" xfId="0" applyNumberFormat="1" applyFont="1" applyFill="1" applyBorder="1" applyAlignment="1">
      <alignment horizontal="center" vertical="center" wrapText="1"/>
    </xf>
    <xf numFmtId="0" fontId="41" fillId="6" borderId="0" xfId="0" applyFont="1" applyFill="1" applyAlignment="1">
      <alignment/>
    </xf>
    <xf numFmtId="0" fontId="41" fillId="33" borderId="0" xfId="0" applyFont="1" applyFill="1" applyAlignment="1">
      <alignment/>
    </xf>
    <xf numFmtId="49" fontId="42" fillId="33" borderId="10" xfId="0" applyNumberFormat="1" applyFont="1" applyFill="1" applyBorder="1" applyAlignment="1">
      <alignment horizontal="center" vertical="center" wrapText="1"/>
    </xf>
    <xf numFmtId="3" fontId="41" fillId="33" borderId="10" xfId="0" applyNumberFormat="1" applyFont="1" applyFill="1" applyBorder="1" applyAlignment="1">
      <alignment horizontal="left" vertical="center" wrapText="1"/>
    </xf>
    <xf numFmtId="0" fontId="41" fillId="34" borderId="0" xfId="0" applyFont="1" applyFill="1" applyAlignment="1">
      <alignment/>
    </xf>
    <xf numFmtId="49" fontId="41" fillId="33" borderId="10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49" fontId="41" fillId="33" borderId="0" xfId="0" applyNumberFormat="1" applyFont="1" applyFill="1" applyAlignment="1">
      <alignment vertical="center"/>
    </xf>
    <xf numFmtId="0" fontId="41" fillId="33" borderId="0" xfId="0" applyFont="1" applyFill="1" applyAlignment="1">
      <alignment vertical="center"/>
    </xf>
    <xf numFmtId="4" fontId="41" fillId="33" borderId="0" xfId="0" applyNumberFormat="1" applyFont="1" applyFill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49" fontId="42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4" fontId="42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wrapText="1"/>
    </xf>
    <xf numFmtId="4" fontId="41" fillId="33" borderId="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left" vertical="center" wrapText="1"/>
    </xf>
    <xf numFmtId="0" fontId="42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3" fontId="42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3" fontId="42" fillId="33" borderId="10" xfId="0" applyNumberFormat="1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center"/>
    </xf>
    <xf numFmtId="3" fontId="41" fillId="33" borderId="10" xfId="0" applyNumberFormat="1" applyFont="1" applyFill="1" applyBorder="1" applyAlignment="1">
      <alignment horizontal="left" vertical="top" wrapText="1"/>
    </xf>
    <xf numFmtId="0" fontId="4" fillId="33" borderId="0" xfId="0" applyFont="1" applyFill="1" applyAlignment="1">
      <alignment vertical="center"/>
    </xf>
    <xf numFmtId="4" fontId="42" fillId="33" borderId="0" xfId="0" applyNumberFormat="1" applyFont="1" applyFill="1" applyAlignment="1">
      <alignment horizontal="center" vertical="center"/>
    </xf>
    <xf numFmtId="0" fontId="42" fillId="33" borderId="0" xfId="0" applyFont="1" applyFill="1" applyBorder="1" applyAlignment="1">
      <alignment horizontal="left" vertical="center"/>
    </xf>
    <xf numFmtId="0" fontId="41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vertical="center"/>
    </xf>
    <xf numFmtId="0" fontId="42" fillId="33" borderId="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9" fontId="42" fillId="6" borderId="10" xfId="0" applyNumberFormat="1" applyFont="1" applyFill="1" applyBorder="1" applyAlignment="1">
      <alignment horizontal="center" vertical="center" wrapText="1"/>
    </xf>
    <xf numFmtId="0" fontId="42" fillId="6" borderId="10" xfId="0" applyFont="1" applyFill="1" applyBorder="1" applyAlignment="1">
      <alignment horizontal="center" vertical="center" wrapText="1"/>
    </xf>
    <xf numFmtId="4" fontId="42" fillId="6" borderId="10" xfId="0" applyNumberFormat="1" applyFont="1" applyFill="1" applyBorder="1" applyAlignment="1">
      <alignment horizontal="center" vertical="center" wrapText="1"/>
    </xf>
    <xf numFmtId="3" fontId="41" fillId="6" borderId="10" xfId="0" applyNumberFormat="1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2" fillId="33" borderId="0" xfId="0" applyFont="1" applyFill="1" applyAlignment="1">
      <alignment horizontal="center"/>
    </xf>
    <xf numFmtId="49" fontId="42" fillId="33" borderId="10" xfId="0" applyNumberFormat="1" applyFont="1" applyFill="1" applyBorder="1" applyAlignment="1">
      <alignment vertical="center"/>
    </xf>
    <xf numFmtId="0" fontId="42" fillId="33" borderId="10" xfId="0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67"/>
  <sheetViews>
    <sheetView tabSelected="1" zoomScale="80" zoomScaleNormal="80" zoomScalePageLayoutView="0" workbookViewId="0" topLeftCell="A1">
      <selection activeCell="H356" sqref="H356"/>
    </sheetView>
  </sheetViews>
  <sheetFormatPr defaultColWidth="32.00390625" defaultRowHeight="12.75"/>
  <cols>
    <col min="1" max="1" width="7.75390625" style="13" customWidth="1"/>
    <col min="2" max="2" width="58.00390625" style="14" customWidth="1"/>
    <col min="3" max="4" width="20.25390625" style="15" customWidth="1"/>
    <col min="5" max="5" width="19.125" style="15" customWidth="1"/>
    <col min="6" max="6" width="39.00390625" style="40" customWidth="1"/>
    <col min="7" max="7" width="23.125" style="40" customWidth="1"/>
    <col min="8" max="53" width="32.00390625" style="6" customWidth="1"/>
    <col min="54" max="16384" width="32.00390625" style="1" customWidth="1"/>
  </cols>
  <sheetData>
    <row r="1" spans="4:7" ht="15.75">
      <c r="D1" s="16"/>
      <c r="E1" s="6"/>
      <c r="F1" s="6"/>
      <c r="G1" s="6"/>
    </row>
    <row r="2" spans="1:7" ht="15.75">
      <c r="A2" s="55" t="s">
        <v>553</v>
      </c>
      <c r="B2" s="55"/>
      <c r="C2" s="55"/>
      <c r="D2" s="55"/>
      <c r="E2" s="55"/>
      <c r="F2" s="55"/>
      <c r="G2" s="55"/>
    </row>
    <row r="3" spans="4:7" ht="15.75">
      <c r="D3" s="16"/>
      <c r="E3" s="6"/>
      <c r="F3" s="6"/>
      <c r="G3" s="6"/>
    </row>
    <row r="4" spans="1:7" ht="70.5" customHeight="1">
      <c r="A4" s="56" t="s">
        <v>9</v>
      </c>
      <c r="B4" s="57" t="s">
        <v>10</v>
      </c>
      <c r="C4" s="58" t="s">
        <v>11</v>
      </c>
      <c r="D4" s="59" t="s">
        <v>38</v>
      </c>
      <c r="E4" s="60"/>
      <c r="F4" s="57" t="s">
        <v>12</v>
      </c>
      <c r="G4" s="57" t="s">
        <v>0</v>
      </c>
    </row>
    <row r="5" spans="1:7" ht="63">
      <c r="A5" s="56"/>
      <c r="B5" s="57" t="s">
        <v>13</v>
      </c>
      <c r="C5" s="58"/>
      <c r="D5" s="45" t="s">
        <v>1</v>
      </c>
      <c r="E5" s="45" t="s">
        <v>14</v>
      </c>
      <c r="F5" s="57"/>
      <c r="G5" s="57"/>
    </row>
    <row r="6" spans="1:7" ht="15.75">
      <c r="A6" s="17">
        <v>1</v>
      </c>
      <c r="B6" s="18">
        <v>2</v>
      </c>
      <c r="C6" s="19">
        <v>3</v>
      </c>
      <c r="D6" s="18">
        <v>4</v>
      </c>
      <c r="E6" s="20">
        <v>5</v>
      </c>
      <c r="F6" s="20">
        <v>6</v>
      </c>
      <c r="G6" s="20">
        <v>7</v>
      </c>
    </row>
    <row r="7" spans="1:7" ht="15.75">
      <c r="A7" s="7">
        <v>1</v>
      </c>
      <c r="B7" s="45" t="s">
        <v>15</v>
      </c>
      <c r="C7" s="46"/>
      <c r="D7" s="21"/>
      <c r="E7" s="22"/>
      <c r="F7" s="22"/>
      <c r="G7" s="22"/>
    </row>
    <row r="8" spans="1:7" ht="46.5" customHeight="1">
      <c r="A8" s="10" t="s">
        <v>16</v>
      </c>
      <c r="B8" s="11" t="s">
        <v>2</v>
      </c>
      <c r="C8" s="4">
        <v>0</v>
      </c>
      <c r="D8" s="4">
        <v>0</v>
      </c>
      <c r="E8" s="4">
        <v>0</v>
      </c>
      <c r="F8" s="43"/>
      <c r="G8" s="43"/>
    </row>
    <row r="9" spans="1:7" ht="47.25">
      <c r="A9" s="10" t="s">
        <v>36</v>
      </c>
      <c r="B9" s="11" t="s">
        <v>37</v>
      </c>
      <c r="C9" s="4">
        <v>1522718</v>
      </c>
      <c r="D9" s="4">
        <v>1522718</v>
      </c>
      <c r="E9" s="4">
        <v>0</v>
      </c>
      <c r="F9" s="43" t="s">
        <v>554</v>
      </c>
      <c r="G9" s="43"/>
    </row>
    <row r="10" spans="1:7" ht="31.5">
      <c r="A10" s="10" t="s">
        <v>40</v>
      </c>
      <c r="B10" s="11" t="s">
        <v>39</v>
      </c>
      <c r="C10" s="4">
        <v>106050</v>
      </c>
      <c r="D10" s="4">
        <v>106050</v>
      </c>
      <c r="E10" s="4">
        <v>0</v>
      </c>
      <c r="F10" s="43" t="s">
        <v>555</v>
      </c>
      <c r="G10" s="43"/>
    </row>
    <row r="11" spans="1:53" s="9" customFormat="1" ht="31.5">
      <c r="A11" s="10" t="s">
        <v>313</v>
      </c>
      <c r="B11" s="11" t="s">
        <v>314</v>
      </c>
      <c r="C11" s="23">
        <v>190889</v>
      </c>
      <c r="D11" s="4">
        <v>190889</v>
      </c>
      <c r="E11" s="4">
        <v>0</v>
      </c>
      <c r="F11" s="43" t="s">
        <v>555</v>
      </c>
      <c r="G11" s="43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</row>
    <row r="12" spans="1:53" s="2" customFormat="1" ht="15.75">
      <c r="A12" s="7"/>
      <c r="B12" s="45" t="s">
        <v>4</v>
      </c>
      <c r="C12" s="48">
        <f>C9+C10+C11</f>
        <v>1819657</v>
      </c>
      <c r="D12" s="46">
        <f>D9+D10+D11</f>
        <v>1819657</v>
      </c>
      <c r="E12" s="46">
        <f>E8</f>
        <v>0</v>
      </c>
      <c r="F12" s="24"/>
      <c r="G12" s="24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</row>
    <row r="13" spans="1:7" s="6" customFormat="1" ht="31.5">
      <c r="A13" s="10" t="s">
        <v>17</v>
      </c>
      <c r="B13" s="11" t="s">
        <v>18</v>
      </c>
      <c r="C13" s="4">
        <v>0</v>
      </c>
      <c r="D13" s="4">
        <v>0</v>
      </c>
      <c r="E13" s="4">
        <v>0</v>
      </c>
      <c r="F13" s="43"/>
      <c r="G13" s="43"/>
    </row>
    <row r="14" spans="1:53" s="2" customFormat="1" ht="15.75">
      <c r="A14" s="7"/>
      <c r="B14" s="45" t="s">
        <v>4</v>
      </c>
      <c r="C14" s="46">
        <f>C13</f>
        <v>0</v>
      </c>
      <c r="D14" s="46">
        <f>D13</f>
        <v>0</v>
      </c>
      <c r="E14" s="46">
        <f>E13</f>
        <v>0</v>
      </c>
      <c r="F14" s="24"/>
      <c r="G14" s="24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</row>
    <row r="15" spans="1:7" ht="47.25">
      <c r="A15" s="10" t="s">
        <v>41</v>
      </c>
      <c r="B15" s="11" t="s">
        <v>3</v>
      </c>
      <c r="C15" s="4">
        <v>0</v>
      </c>
      <c r="D15" s="4">
        <v>0</v>
      </c>
      <c r="E15" s="4">
        <v>0</v>
      </c>
      <c r="F15" s="43"/>
      <c r="G15" s="43"/>
    </row>
    <row r="16" spans="1:53" s="12" customFormat="1" ht="31.5">
      <c r="A16" s="26" t="s">
        <v>359</v>
      </c>
      <c r="B16" s="27" t="s">
        <v>66</v>
      </c>
      <c r="C16" s="28">
        <v>113982</v>
      </c>
      <c r="D16" s="28">
        <v>113982</v>
      </c>
      <c r="E16" s="28">
        <v>0</v>
      </c>
      <c r="F16" s="44" t="s">
        <v>57</v>
      </c>
      <c r="G16" s="44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</row>
    <row r="17" spans="1:53" s="12" customFormat="1" ht="31.5">
      <c r="A17" s="26" t="s">
        <v>360</v>
      </c>
      <c r="B17" s="27" t="s">
        <v>331</v>
      </c>
      <c r="C17" s="28">
        <v>39216</v>
      </c>
      <c r="D17" s="28">
        <v>39216</v>
      </c>
      <c r="E17" s="28">
        <v>0</v>
      </c>
      <c r="F17" s="44" t="s">
        <v>57</v>
      </c>
      <c r="G17" s="44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</row>
    <row r="18" spans="1:53" s="12" customFormat="1" ht="31.5">
      <c r="A18" s="26" t="s">
        <v>361</v>
      </c>
      <c r="B18" s="27" t="s">
        <v>332</v>
      </c>
      <c r="C18" s="28">
        <v>418168</v>
      </c>
      <c r="D18" s="28">
        <v>418168</v>
      </c>
      <c r="E18" s="28">
        <v>0</v>
      </c>
      <c r="F18" s="44" t="s">
        <v>57</v>
      </c>
      <c r="G18" s="44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</row>
    <row r="19" spans="1:53" s="12" customFormat="1" ht="31.5">
      <c r="A19" s="26" t="s">
        <v>362</v>
      </c>
      <c r="B19" s="27" t="s">
        <v>60</v>
      </c>
      <c r="C19" s="28">
        <v>109941</v>
      </c>
      <c r="D19" s="28">
        <v>109941</v>
      </c>
      <c r="E19" s="28">
        <v>0</v>
      </c>
      <c r="F19" s="44" t="s">
        <v>57</v>
      </c>
      <c r="G19" s="44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</row>
    <row r="20" spans="1:53" s="12" customFormat="1" ht="31.5">
      <c r="A20" s="26" t="s">
        <v>363</v>
      </c>
      <c r="B20" s="27" t="s">
        <v>333</v>
      </c>
      <c r="C20" s="28">
        <v>92595</v>
      </c>
      <c r="D20" s="28">
        <v>92595</v>
      </c>
      <c r="E20" s="28">
        <v>0</v>
      </c>
      <c r="F20" s="44" t="s">
        <v>57</v>
      </c>
      <c r="G20" s="44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</row>
    <row r="21" spans="1:53" s="12" customFormat="1" ht="31.5">
      <c r="A21" s="26" t="s">
        <v>364</v>
      </c>
      <c r="B21" s="27" t="s">
        <v>334</v>
      </c>
      <c r="C21" s="28">
        <v>78420</v>
      </c>
      <c r="D21" s="28">
        <v>78420</v>
      </c>
      <c r="E21" s="28">
        <v>0</v>
      </c>
      <c r="F21" s="44" t="s">
        <v>57</v>
      </c>
      <c r="G21" s="44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</row>
    <row r="22" spans="1:53" s="12" customFormat="1" ht="31.5">
      <c r="A22" s="26" t="s">
        <v>365</v>
      </c>
      <c r="B22" s="27" t="s">
        <v>68</v>
      </c>
      <c r="C22" s="28">
        <v>89184</v>
      </c>
      <c r="D22" s="28">
        <v>89184</v>
      </c>
      <c r="E22" s="28">
        <v>0</v>
      </c>
      <c r="F22" s="44" t="s">
        <v>57</v>
      </c>
      <c r="G22" s="44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</row>
    <row r="23" spans="1:53" s="12" customFormat="1" ht="31.5">
      <c r="A23" s="26" t="s">
        <v>487</v>
      </c>
      <c r="B23" s="27" t="s">
        <v>69</v>
      </c>
      <c r="C23" s="28">
        <v>103123</v>
      </c>
      <c r="D23" s="28">
        <v>103123</v>
      </c>
      <c r="E23" s="28">
        <v>0</v>
      </c>
      <c r="F23" s="44" t="s">
        <v>57</v>
      </c>
      <c r="G23" s="44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</row>
    <row r="24" spans="1:53" s="12" customFormat="1" ht="31.5">
      <c r="A24" s="26" t="s">
        <v>488</v>
      </c>
      <c r="B24" s="27" t="s">
        <v>70</v>
      </c>
      <c r="C24" s="28">
        <v>96207</v>
      </c>
      <c r="D24" s="28">
        <v>96207</v>
      </c>
      <c r="E24" s="28">
        <v>0</v>
      </c>
      <c r="F24" s="44" t="s">
        <v>57</v>
      </c>
      <c r="G24" s="44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</row>
    <row r="25" spans="1:53" s="12" customFormat="1" ht="31.5">
      <c r="A25" s="26" t="s">
        <v>489</v>
      </c>
      <c r="B25" s="27" t="s">
        <v>64</v>
      </c>
      <c r="C25" s="28">
        <v>238604</v>
      </c>
      <c r="D25" s="28">
        <v>238604</v>
      </c>
      <c r="E25" s="28">
        <v>0</v>
      </c>
      <c r="F25" s="44" t="s">
        <v>57</v>
      </c>
      <c r="G25" s="44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</row>
    <row r="26" spans="1:53" s="12" customFormat="1" ht="31.5">
      <c r="A26" s="26" t="s">
        <v>490</v>
      </c>
      <c r="B26" s="27" t="s">
        <v>62</v>
      </c>
      <c r="C26" s="28">
        <v>176222</v>
      </c>
      <c r="D26" s="28">
        <v>176222</v>
      </c>
      <c r="E26" s="28">
        <v>0</v>
      </c>
      <c r="F26" s="44" t="s">
        <v>57</v>
      </c>
      <c r="G26" s="44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</row>
    <row r="27" spans="1:53" s="12" customFormat="1" ht="31.5">
      <c r="A27" s="26" t="s">
        <v>491</v>
      </c>
      <c r="B27" s="27" t="s">
        <v>75</v>
      </c>
      <c r="C27" s="28">
        <v>265745</v>
      </c>
      <c r="D27" s="28">
        <v>265745</v>
      </c>
      <c r="E27" s="28">
        <v>0</v>
      </c>
      <c r="F27" s="44" t="s">
        <v>57</v>
      </c>
      <c r="G27" s="44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</row>
    <row r="28" spans="1:53" s="12" customFormat="1" ht="31.5">
      <c r="A28" s="26" t="s">
        <v>492</v>
      </c>
      <c r="B28" s="27" t="s">
        <v>335</v>
      </c>
      <c r="C28" s="28">
        <v>50779</v>
      </c>
      <c r="D28" s="28">
        <v>50779</v>
      </c>
      <c r="E28" s="28">
        <v>0</v>
      </c>
      <c r="F28" s="44" t="s">
        <v>57</v>
      </c>
      <c r="G28" s="44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</row>
    <row r="29" spans="1:53" s="12" customFormat="1" ht="31.5">
      <c r="A29" s="26" t="s">
        <v>493</v>
      </c>
      <c r="B29" s="27" t="s">
        <v>166</v>
      </c>
      <c r="C29" s="28">
        <v>63255</v>
      </c>
      <c r="D29" s="28">
        <v>63255</v>
      </c>
      <c r="E29" s="28">
        <v>0</v>
      </c>
      <c r="F29" s="44" t="s">
        <v>57</v>
      </c>
      <c r="G29" s="44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</row>
    <row r="30" spans="1:53" s="12" customFormat="1" ht="31.5">
      <c r="A30" s="26" t="s">
        <v>494</v>
      </c>
      <c r="B30" s="27" t="s">
        <v>336</v>
      </c>
      <c r="C30" s="28">
        <v>169714</v>
      </c>
      <c r="D30" s="28">
        <v>169714</v>
      </c>
      <c r="E30" s="28">
        <v>0</v>
      </c>
      <c r="F30" s="44" t="s">
        <v>57</v>
      </c>
      <c r="G30" s="44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</row>
    <row r="31" spans="1:53" s="12" customFormat="1" ht="31.5">
      <c r="A31" s="26" t="s">
        <v>495</v>
      </c>
      <c r="B31" s="27" t="s">
        <v>76</v>
      </c>
      <c r="C31" s="28">
        <v>43015</v>
      </c>
      <c r="D31" s="28">
        <v>43015</v>
      </c>
      <c r="E31" s="28">
        <v>0</v>
      </c>
      <c r="F31" s="44" t="s">
        <v>57</v>
      </c>
      <c r="G31" s="44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</row>
    <row r="32" spans="1:53" s="12" customFormat="1" ht="31.5">
      <c r="A32" s="26" t="s">
        <v>496</v>
      </c>
      <c r="B32" s="27" t="s">
        <v>77</v>
      </c>
      <c r="C32" s="28">
        <v>200625</v>
      </c>
      <c r="D32" s="28">
        <v>200625</v>
      </c>
      <c r="E32" s="28">
        <v>0</v>
      </c>
      <c r="F32" s="44" t="s">
        <v>57</v>
      </c>
      <c r="G32" s="44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</row>
    <row r="33" spans="1:53" s="12" customFormat="1" ht="31.5">
      <c r="A33" s="26" t="s">
        <v>497</v>
      </c>
      <c r="B33" s="27" t="s">
        <v>78</v>
      </c>
      <c r="C33" s="28">
        <v>213788</v>
      </c>
      <c r="D33" s="28">
        <v>213788</v>
      </c>
      <c r="E33" s="28">
        <v>0</v>
      </c>
      <c r="F33" s="44" t="s">
        <v>57</v>
      </c>
      <c r="G33" s="44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</row>
    <row r="34" spans="1:53" s="12" customFormat="1" ht="31.5">
      <c r="A34" s="26" t="s">
        <v>498</v>
      </c>
      <c r="B34" s="27" t="s">
        <v>337</v>
      </c>
      <c r="C34" s="28">
        <v>56487</v>
      </c>
      <c r="D34" s="28">
        <v>56487</v>
      </c>
      <c r="E34" s="28">
        <v>0</v>
      </c>
      <c r="F34" s="44" t="s">
        <v>57</v>
      </c>
      <c r="G34" s="44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</row>
    <row r="35" spans="1:53" s="12" customFormat="1" ht="31.5">
      <c r="A35" s="26" t="s">
        <v>499</v>
      </c>
      <c r="B35" s="27" t="s">
        <v>355</v>
      </c>
      <c r="C35" s="28">
        <v>50042</v>
      </c>
      <c r="D35" s="28">
        <v>50042</v>
      </c>
      <c r="E35" s="28">
        <v>0</v>
      </c>
      <c r="F35" s="44" t="s">
        <v>57</v>
      </c>
      <c r="G35" s="44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</row>
    <row r="36" spans="1:53" s="12" customFormat="1" ht="31.5">
      <c r="A36" s="26" t="s">
        <v>500</v>
      </c>
      <c r="B36" s="27" t="s">
        <v>356</v>
      </c>
      <c r="C36" s="28">
        <v>486545</v>
      </c>
      <c r="D36" s="28">
        <v>486545</v>
      </c>
      <c r="E36" s="28">
        <v>0</v>
      </c>
      <c r="F36" s="44" t="s">
        <v>57</v>
      </c>
      <c r="G36" s="44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</row>
    <row r="37" spans="1:53" s="12" customFormat="1" ht="31.5">
      <c r="A37" s="26" t="s">
        <v>501</v>
      </c>
      <c r="B37" s="27" t="s">
        <v>338</v>
      </c>
      <c r="C37" s="28">
        <v>122208</v>
      </c>
      <c r="D37" s="28">
        <v>122208</v>
      </c>
      <c r="E37" s="28">
        <v>0</v>
      </c>
      <c r="F37" s="44" t="s">
        <v>57</v>
      </c>
      <c r="G37" s="44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</row>
    <row r="38" spans="1:53" s="12" customFormat="1" ht="31.5">
      <c r="A38" s="26" t="s">
        <v>502</v>
      </c>
      <c r="B38" s="27" t="s">
        <v>140</v>
      </c>
      <c r="C38" s="28">
        <v>296724</v>
      </c>
      <c r="D38" s="28">
        <v>296724</v>
      </c>
      <c r="E38" s="28">
        <v>0</v>
      </c>
      <c r="F38" s="44" t="s">
        <v>57</v>
      </c>
      <c r="G38" s="44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</row>
    <row r="39" spans="1:53" s="12" customFormat="1" ht="31.5">
      <c r="A39" s="26" t="s">
        <v>503</v>
      </c>
      <c r="B39" s="27" t="s">
        <v>339</v>
      </c>
      <c r="C39" s="28">
        <v>45420</v>
      </c>
      <c r="D39" s="28">
        <v>45420</v>
      </c>
      <c r="E39" s="28">
        <v>0</v>
      </c>
      <c r="F39" s="44" t="s">
        <v>57</v>
      </c>
      <c r="G39" s="44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</row>
    <row r="40" spans="1:53" s="12" customFormat="1" ht="31.5">
      <c r="A40" s="26" t="s">
        <v>504</v>
      </c>
      <c r="B40" s="27" t="s">
        <v>340</v>
      </c>
      <c r="C40" s="28">
        <v>129239</v>
      </c>
      <c r="D40" s="28">
        <v>129239</v>
      </c>
      <c r="E40" s="28">
        <v>0</v>
      </c>
      <c r="F40" s="44" t="s">
        <v>57</v>
      </c>
      <c r="G40" s="44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</row>
    <row r="41" spans="1:53" s="12" customFormat="1" ht="31.5">
      <c r="A41" s="26" t="s">
        <v>505</v>
      </c>
      <c r="B41" s="27" t="s">
        <v>129</v>
      </c>
      <c r="C41" s="28">
        <v>107486</v>
      </c>
      <c r="D41" s="28">
        <v>107486</v>
      </c>
      <c r="E41" s="28">
        <v>0</v>
      </c>
      <c r="F41" s="44" t="s">
        <v>57</v>
      </c>
      <c r="G41" s="44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</row>
    <row r="42" spans="1:53" s="12" customFormat="1" ht="31.5">
      <c r="A42" s="26" t="s">
        <v>506</v>
      </c>
      <c r="B42" s="27" t="s">
        <v>130</v>
      </c>
      <c r="C42" s="28">
        <v>79162</v>
      </c>
      <c r="D42" s="28">
        <v>79162</v>
      </c>
      <c r="E42" s="28">
        <v>0</v>
      </c>
      <c r="F42" s="44" t="s">
        <v>57</v>
      </c>
      <c r="G42" s="44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</row>
    <row r="43" spans="1:53" s="12" customFormat="1" ht="31.5">
      <c r="A43" s="26" t="s">
        <v>507</v>
      </c>
      <c r="B43" s="27" t="s">
        <v>132</v>
      </c>
      <c r="C43" s="28">
        <v>127652</v>
      </c>
      <c r="D43" s="28">
        <v>127652</v>
      </c>
      <c r="E43" s="28">
        <v>0</v>
      </c>
      <c r="F43" s="44" t="s">
        <v>57</v>
      </c>
      <c r="G43" s="44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</row>
    <row r="44" spans="1:53" s="12" customFormat="1" ht="31.5">
      <c r="A44" s="26" t="s">
        <v>508</v>
      </c>
      <c r="B44" s="27" t="s">
        <v>65</v>
      </c>
      <c r="C44" s="28">
        <v>60829</v>
      </c>
      <c r="D44" s="28">
        <v>60829</v>
      </c>
      <c r="E44" s="28">
        <v>0</v>
      </c>
      <c r="F44" s="44" t="s">
        <v>57</v>
      </c>
      <c r="G44" s="44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</row>
    <row r="45" spans="1:53" s="12" customFormat="1" ht="31.5">
      <c r="A45" s="26" t="s">
        <v>509</v>
      </c>
      <c r="B45" s="27" t="s">
        <v>341</v>
      </c>
      <c r="C45" s="28">
        <v>70890</v>
      </c>
      <c r="D45" s="28">
        <v>70890</v>
      </c>
      <c r="E45" s="28">
        <v>0</v>
      </c>
      <c r="F45" s="44" t="s">
        <v>57</v>
      </c>
      <c r="G45" s="44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</row>
    <row r="46" spans="1:53" s="12" customFormat="1" ht="31.5">
      <c r="A46" s="26" t="s">
        <v>510</v>
      </c>
      <c r="B46" s="27" t="s">
        <v>357</v>
      </c>
      <c r="C46" s="28">
        <v>105176</v>
      </c>
      <c r="D46" s="28">
        <v>105176</v>
      </c>
      <c r="E46" s="28">
        <v>0</v>
      </c>
      <c r="F46" s="44" t="s">
        <v>57</v>
      </c>
      <c r="G46" s="44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</row>
    <row r="47" spans="1:53" s="12" customFormat="1" ht="31.5">
      <c r="A47" s="26" t="s">
        <v>511</v>
      </c>
      <c r="B47" s="27" t="s">
        <v>133</v>
      </c>
      <c r="C47" s="28">
        <v>110056</v>
      </c>
      <c r="D47" s="28">
        <v>110056</v>
      </c>
      <c r="E47" s="28">
        <v>0</v>
      </c>
      <c r="F47" s="44" t="s">
        <v>57</v>
      </c>
      <c r="G47" s="44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</row>
    <row r="48" spans="1:53" s="12" customFormat="1" ht="31.5">
      <c r="A48" s="26" t="s">
        <v>512</v>
      </c>
      <c r="B48" s="27" t="s">
        <v>134</v>
      </c>
      <c r="C48" s="28">
        <v>100713</v>
      </c>
      <c r="D48" s="28">
        <v>100713</v>
      </c>
      <c r="E48" s="28">
        <v>0</v>
      </c>
      <c r="F48" s="44" t="s">
        <v>57</v>
      </c>
      <c r="G48" s="44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</row>
    <row r="49" spans="1:53" s="12" customFormat="1" ht="31.5">
      <c r="A49" s="26" t="s">
        <v>354</v>
      </c>
      <c r="B49" s="27" t="s">
        <v>58</v>
      </c>
      <c r="C49" s="28">
        <v>289436</v>
      </c>
      <c r="D49" s="28">
        <v>289436</v>
      </c>
      <c r="E49" s="28">
        <v>0</v>
      </c>
      <c r="F49" s="44" t="s">
        <v>57</v>
      </c>
      <c r="G49" s="44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</row>
    <row r="50" spans="1:53" s="12" customFormat="1" ht="31.5">
      <c r="A50" s="26" t="s">
        <v>551</v>
      </c>
      <c r="B50" s="27" t="s">
        <v>135</v>
      </c>
      <c r="C50" s="28">
        <v>130276</v>
      </c>
      <c r="D50" s="28">
        <v>130276</v>
      </c>
      <c r="E50" s="28">
        <v>0</v>
      </c>
      <c r="F50" s="44" t="s">
        <v>57</v>
      </c>
      <c r="G50" s="44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</row>
    <row r="51" spans="1:53" s="12" customFormat="1" ht="31.5">
      <c r="A51" s="26" t="s">
        <v>550</v>
      </c>
      <c r="B51" s="27" t="s">
        <v>56</v>
      </c>
      <c r="C51" s="28">
        <v>169784</v>
      </c>
      <c r="D51" s="28">
        <v>169784</v>
      </c>
      <c r="E51" s="28">
        <v>0</v>
      </c>
      <c r="F51" s="44" t="s">
        <v>57</v>
      </c>
      <c r="G51" s="44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</row>
    <row r="52" spans="1:53" s="12" customFormat="1" ht="31.5">
      <c r="A52" s="26" t="s">
        <v>549</v>
      </c>
      <c r="B52" s="27" t="s">
        <v>174</v>
      </c>
      <c r="C52" s="28">
        <v>54945</v>
      </c>
      <c r="D52" s="28">
        <v>54945</v>
      </c>
      <c r="E52" s="28">
        <v>0</v>
      </c>
      <c r="F52" s="44" t="s">
        <v>57</v>
      </c>
      <c r="G52" s="44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</row>
    <row r="53" spans="1:53" s="12" customFormat="1" ht="31.5">
      <c r="A53" s="26" t="s">
        <v>548</v>
      </c>
      <c r="B53" s="27" t="s">
        <v>342</v>
      </c>
      <c r="C53" s="28">
        <v>121225</v>
      </c>
      <c r="D53" s="28">
        <v>121225</v>
      </c>
      <c r="E53" s="28">
        <v>0</v>
      </c>
      <c r="F53" s="44" t="s">
        <v>57</v>
      </c>
      <c r="G53" s="44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</row>
    <row r="54" spans="1:53" s="12" customFormat="1" ht="31.5">
      <c r="A54" s="26" t="s">
        <v>547</v>
      </c>
      <c r="B54" s="27" t="s">
        <v>136</v>
      </c>
      <c r="C54" s="28">
        <v>202646</v>
      </c>
      <c r="D54" s="28">
        <v>202646</v>
      </c>
      <c r="E54" s="28">
        <v>0</v>
      </c>
      <c r="F54" s="44" t="s">
        <v>57</v>
      </c>
      <c r="G54" s="44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</row>
    <row r="55" spans="1:53" s="12" customFormat="1" ht="31.5">
      <c r="A55" s="26" t="s">
        <v>546</v>
      </c>
      <c r="B55" s="27" t="s">
        <v>358</v>
      </c>
      <c r="C55" s="28">
        <v>111950</v>
      </c>
      <c r="D55" s="28">
        <v>111950</v>
      </c>
      <c r="E55" s="28">
        <v>0</v>
      </c>
      <c r="F55" s="44" t="s">
        <v>57</v>
      </c>
      <c r="G55" s="44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</row>
    <row r="56" spans="1:53" s="12" customFormat="1" ht="31.5">
      <c r="A56" s="26" t="s">
        <v>545</v>
      </c>
      <c r="B56" s="27" t="s">
        <v>137</v>
      </c>
      <c r="C56" s="28">
        <v>89735</v>
      </c>
      <c r="D56" s="28">
        <v>89735</v>
      </c>
      <c r="E56" s="28">
        <v>0</v>
      </c>
      <c r="F56" s="44" t="s">
        <v>57</v>
      </c>
      <c r="G56" s="44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</row>
    <row r="57" spans="1:53" s="12" customFormat="1" ht="31.5">
      <c r="A57" s="26" t="s">
        <v>544</v>
      </c>
      <c r="B57" s="27" t="s">
        <v>343</v>
      </c>
      <c r="C57" s="28">
        <v>82921</v>
      </c>
      <c r="D57" s="28">
        <v>82921</v>
      </c>
      <c r="E57" s="28">
        <v>0</v>
      </c>
      <c r="F57" s="44" t="s">
        <v>57</v>
      </c>
      <c r="G57" s="44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</row>
    <row r="58" spans="1:53" s="12" customFormat="1" ht="31.5">
      <c r="A58" s="26" t="s">
        <v>543</v>
      </c>
      <c r="B58" s="27" t="s">
        <v>139</v>
      </c>
      <c r="C58" s="28">
        <v>8024</v>
      </c>
      <c r="D58" s="28">
        <v>8024</v>
      </c>
      <c r="E58" s="28">
        <v>0</v>
      </c>
      <c r="F58" s="44" t="s">
        <v>57</v>
      </c>
      <c r="G58" s="44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</row>
    <row r="59" spans="1:53" s="12" customFormat="1" ht="31.5">
      <c r="A59" s="26" t="s">
        <v>542</v>
      </c>
      <c r="B59" s="27" t="s">
        <v>61</v>
      </c>
      <c r="C59" s="28">
        <v>180185</v>
      </c>
      <c r="D59" s="28">
        <v>180185</v>
      </c>
      <c r="E59" s="28">
        <v>0</v>
      </c>
      <c r="F59" s="44" t="s">
        <v>57</v>
      </c>
      <c r="G59" s="44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</row>
    <row r="60" spans="1:53" s="12" customFormat="1" ht="31.5">
      <c r="A60" s="26" t="s">
        <v>541</v>
      </c>
      <c r="B60" s="27" t="s">
        <v>344</v>
      </c>
      <c r="C60" s="28">
        <v>103368</v>
      </c>
      <c r="D60" s="28">
        <v>103368</v>
      </c>
      <c r="E60" s="28">
        <v>0</v>
      </c>
      <c r="F60" s="44" t="s">
        <v>57</v>
      </c>
      <c r="G60" s="44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</row>
    <row r="61" spans="1:53" s="12" customFormat="1" ht="31.5">
      <c r="A61" s="26" t="s">
        <v>540</v>
      </c>
      <c r="B61" s="27" t="s">
        <v>142</v>
      </c>
      <c r="C61" s="28">
        <v>210109</v>
      </c>
      <c r="D61" s="28">
        <v>210109</v>
      </c>
      <c r="E61" s="28">
        <v>0</v>
      </c>
      <c r="F61" s="44" t="s">
        <v>57</v>
      </c>
      <c r="G61" s="44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</row>
    <row r="62" spans="1:53" s="12" customFormat="1" ht="31.5">
      <c r="A62" s="26" t="s">
        <v>539</v>
      </c>
      <c r="B62" s="27" t="s">
        <v>144</v>
      </c>
      <c r="C62" s="28">
        <v>136169</v>
      </c>
      <c r="D62" s="28">
        <v>136169</v>
      </c>
      <c r="E62" s="28">
        <v>0</v>
      </c>
      <c r="F62" s="44" t="s">
        <v>57</v>
      </c>
      <c r="G62" s="44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</row>
    <row r="63" spans="1:53" s="12" customFormat="1" ht="31.5">
      <c r="A63" s="26" t="s">
        <v>538</v>
      </c>
      <c r="B63" s="27" t="s">
        <v>345</v>
      </c>
      <c r="C63" s="28">
        <v>246295</v>
      </c>
      <c r="D63" s="28">
        <v>246295</v>
      </c>
      <c r="E63" s="28">
        <v>0</v>
      </c>
      <c r="F63" s="44" t="s">
        <v>57</v>
      </c>
      <c r="G63" s="44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</row>
    <row r="64" spans="1:53" s="12" customFormat="1" ht="31.5">
      <c r="A64" s="26" t="s">
        <v>537</v>
      </c>
      <c r="B64" s="27" t="s">
        <v>346</v>
      </c>
      <c r="C64" s="28">
        <v>81144</v>
      </c>
      <c r="D64" s="28">
        <v>81144</v>
      </c>
      <c r="E64" s="28">
        <v>0</v>
      </c>
      <c r="F64" s="44" t="s">
        <v>57</v>
      </c>
      <c r="G64" s="44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</row>
    <row r="65" spans="1:53" s="12" customFormat="1" ht="31.5">
      <c r="A65" s="26" t="s">
        <v>536</v>
      </c>
      <c r="B65" s="27" t="s">
        <v>145</v>
      </c>
      <c r="C65" s="28">
        <v>79831</v>
      </c>
      <c r="D65" s="28">
        <v>79831</v>
      </c>
      <c r="E65" s="28">
        <v>0</v>
      </c>
      <c r="F65" s="44" t="s">
        <v>57</v>
      </c>
      <c r="G65" s="44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</row>
    <row r="66" spans="1:53" s="12" customFormat="1" ht="31.5">
      <c r="A66" s="26" t="s">
        <v>535</v>
      </c>
      <c r="B66" s="27" t="s">
        <v>146</v>
      </c>
      <c r="C66" s="28">
        <v>101103</v>
      </c>
      <c r="D66" s="28">
        <v>101103</v>
      </c>
      <c r="E66" s="28">
        <v>0</v>
      </c>
      <c r="F66" s="44" t="s">
        <v>57</v>
      </c>
      <c r="G66" s="44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</row>
    <row r="67" spans="1:53" s="12" customFormat="1" ht="31.5">
      <c r="A67" s="26" t="s">
        <v>534</v>
      </c>
      <c r="B67" s="27" t="s">
        <v>147</v>
      </c>
      <c r="C67" s="28">
        <v>71944</v>
      </c>
      <c r="D67" s="28">
        <v>71944</v>
      </c>
      <c r="E67" s="28">
        <v>0</v>
      </c>
      <c r="F67" s="44" t="s">
        <v>57</v>
      </c>
      <c r="G67" s="44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</row>
    <row r="68" spans="1:53" s="12" customFormat="1" ht="31.5">
      <c r="A68" s="26" t="s">
        <v>533</v>
      </c>
      <c r="B68" s="27" t="s">
        <v>347</v>
      </c>
      <c r="C68" s="28">
        <v>89771</v>
      </c>
      <c r="D68" s="28">
        <v>89771</v>
      </c>
      <c r="E68" s="28">
        <v>0</v>
      </c>
      <c r="F68" s="44" t="s">
        <v>57</v>
      </c>
      <c r="G68" s="44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</row>
    <row r="69" spans="1:53" s="12" customFormat="1" ht="31.5">
      <c r="A69" s="26" t="s">
        <v>532</v>
      </c>
      <c r="B69" s="27" t="s">
        <v>215</v>
      </c>
      <c r="C69" s="28">
        <v>141941</v>
      </c>
      <c r="D69" s="28">
        <v>141941</v>
      </c>
      <c r="E69" s="28">
        <v>0</v>
      </c>
      <c r="F69" s="44" t="s">
        <v>57</v>
      </c>
      <c r="G69" s="44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</row>
    <row r="70" spans="1:53" s="12" customFormat="1" ht="31.5">
      <c r="A70" s="26" t="s">
        <v>531</v>
      </c>
      <c r="B70" s="27" t="s">
        <v>148</v>
      </c>
      <c r="C70" s="28">
        <v>121353</v>
      </c>
      <c r="D70" s="28">
        <v>121353</v>
      </c>
      <c r="E70" s="28">
        <v>0</v>
      </c>
      <c r="F70" s="44" t="s">
        <v>57</v>
      </c>
      <c r="G70" s="44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</row>
    <row r="71" spans="1:53" s="12" customFormat="1" ht="31.5">
      <c r="A71" s="26" t="s">
        <v>530</v>
      </c>
      <c r="B71" s="27" t="s">
        <v>149</v>
      </c>
      <c r="C71" s="28">
        <v>130339</v>
      </c>
      <c r="D71" s="28">
        <v>130339</v>
      </c>
      <c r="E71" s="28">
        <v>0</v>
      </c>
      <c r="F71" s="44" t="s">
        <v>57</v>
      </c>
      <c r="G71" s="44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</row>
    <row r="72" spans="1:53" s="12" customFormat="1" ht="31.5">
      <c r="A72" s="26" t="s">
        <v>529</v>
      </c>
      <c r="B72" s="27" t="s">
        <v>150</v>
      </c>
      <c r="C72" s="28">
        <v>27044</v>
      </c>
      <c r="D72" s="28">
        <v>27044</v>
      </c>
      <c r="E72" s="28">
        <v>0</v>
      </c>
      <c r="F72" s="44" t="s">
        <v>57</v>
      </c>
      <c r="G72" s="44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</row>
    <row r="73" spans="1:53" s="12" customFormat="1" ht="31.5">
      <c r="A73" s="26" t="s">
        <v>528</v>
      </c>
      <c r="B73" s="27" t="s">
        <v>63</v>
      </c>
      <c r="C73" s="28">
        <v>206909</v>
      </c>
      <c r="D73" s="28">
        <v>206909</v>
      </c>
      <c r="E73" s="28">
        <v>0</v>
      </c>
      <c r="F73" s="44" t="s">
        <v>57</v>
      </c>
      <c r="G73" s="44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</row>
    <row r="74" spans="1:53" s="12" customFormat="1" ht="31.5">
      <c r="A74" s="26" t="s">
        <v>527</v>
      </c>
      <c r="B74" s="27" t="s">
        <v>152</v>
      </c>
      <c r="C74" s="28">
        <v>64264</v>
      </c>
      <c r="D74" s="28">
        <v>64264</v>
      </c>
      <c r="E74" s="28">
        <v>0</v>
      </c>
      <c r="F74" s="44" t="s">
        <v>57</v>
      </c>
      <c r="G74" s="44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</row>
    <row r="75" spans="1:53" s="12" customFormat="1" ht="31.5">
      <c r="A75" s="26" t="s">
        <v>526</v>
      </c>
      <c r="B75" s="27" t="s">
        <v>348</v>
      </c>
      <c r="C75" s="28">
        <v>124524</v>
      </c>
      <c r="D75" s="28">
        <v>124524</v>
      </c>
      <c r="E75" s="28">
        <v>0</v>
      </c>
      <c r="F75" s="44" t="s">
        <v>57</v>
      </c>
      <c r="G75" s="44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</row>
    <row r="76" spans="1:53" s="12" customFormat="1" ht="31.5">
      <c r="A76" s="26" t="s">
        <v>525</v>
      </c>
      <c r="B76" s="27" t="s">
        <v>349</v>
      </c>
      <c r="C76" s="28">
        <v>99012</v>
      </c>
      <c r="D76" s="28">
        <v>99012</v>
      </c>
      <c r="E76" s="28">
        <v>0</v>
      </c>
      <c r="F76" s="44" t="s">
        <v>57</v>
      </c>
      <c r="G76" s="44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</row>
    <row r="77" spans="1:53" s="12" customFormat="1" ht="31.5">
      <c r="A77" s="26" t="s">
        <v>524</v>
      </c>
      <c r="B77" s="27" t="s">
        <v>155</v>
      </c>
      <c r="C77" s="28">
        <v>66779</v>
      </c>
      <c r="D77" s="28">
        <v>66779</v>
      </c>
      <c r="E77" s="28">
        <v>0</v>
      </c>
      <c r="F77" s="44" t="s">
        <v>57</v>
      </c>
      <c r="G77" s="44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</row>
    <row r="78" spans="1:53" s="12" customFormat="1" ht="31.5">
      <c r="A78" s="26" t="s">
        <v>523</v>
      </c>
      <c r="B78" s="27" t="s">
        <v>350</v>
      </c>
      <c r="C78" s="28">
        <v>41765</v>
      </c>
      <c r="D78" s="28">
        <v>41765</v>
      </c>
      <c r="E78" s="28">
        <v>0</v>
      </c>
      <c r="F78" s="44" t="s">
        <v>57</v>
      </c>
      <c r="G78" s="44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</row>
    <row r="79" spans="1:53" s="12" customFormat="1" ht="31.5">
      <c r="A79" s="26" t="s">
        <v>522</v>
      </c>
      <c r="B79" s="27" t="s">
        <v>156</v>
      </c>
      <c r="C79" s="28">
        <v>64445</v>
      </c>
      <c r="D79" s="28">
        <v>64445</v>
      </c>
      <c r="E79" s="28">
        <v>0</v>
      </c>
      <c r="F79" s="44" t="s">
        <v>57</v>
      </c>
      <c r="G79" s="44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</row>
    <row r="80" spans="1:53" s="12" customFormat="1" ht="31.5">
      <c r="A80" s="26" t="s">
        <v>521</v>
      </c>
      <c r="B80" s="27" t="s">
        <v>351</v>
      </c>
      <c r="C80" s="28">
        <v>68626</v>
      </c>
      <c r="D80" s="28">
        <v>68626</v>
      </c>
      <c r="E80" s="28">
        <v>0</v>
      </c>
      <c r="F80" s="44" t="s">
        <v>57</v>
      </c>
      <c r="G80" s="44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</row>
    <row r="81" spans="1:53" s="12" customFormat="1" ht="31.5">
      <c r="A81" s="26" t="s">
        <v>520</v>
      </c>
      <c r="B81" s="27" t="s">
        <v>158</v>
      </c>
      <c r="C81" s="28">
        <v>90603</v>
      </c>
      <c r="D81" s="28">
        <v>90603</v>
      </c>
      <c r="E81" s="28">
        <v>0</v>
      </c>
      <c r="F81" s="44" t="s">
        <v>57</v>
      </c>
      <c r="G81" s="44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</row>
    <row r="82" spans="1:53" s="12" customFormat="1" ht="31.5">
      <c r="A82" s="26" t="s">
        <v>519</v>
      </c>
      <c r="B82" s="27" t="s">
        <v>159</v>
      </c>
      <c r="C82" s="28">
        <v>133679</v>
      </c>
      <c r="D82" s="28">
        <v>133679</v>
      </c>
      <c r="E82" s="28">
        <v>0</v>
      </c>
      <c r="F82" s="44" t="s">
        <v>57</v>
      </c>
      <c r="G82" s="44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</row>
    <row r="83" spans="1:53" s="12" customFormat="1" ht="31.5">
      <c r="A83" s="26" t="s">
        <v>518</v>
      </c>
      <c r="B83" s="27" t="s">
        <v>352</v>
      </c>
      <c r="C83" s="28">
        <v>125904</v>
      </c>
      <c r="D83" s="28">
        <v>125904</v>
      </c>
      <c r="E83" s="28">
        <v>0</v>
      </c>
      <c r="F83" s="44" t="s">
        <v>57</v>
      </c>
      <c r="G83" s="44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</row>
    <row r="84" spans="1:53" s="12" customFormat="1" ht="31.5">
      <c r="A84" s="26" t="s">
        <v>517</v>
      </c>
      <c r="B84" s="27" t="s">
        <v>59</v>
      </c>
      <c r="C84" s="28">
        <v>59013</v>
      </c>
      <c r="D84" s="28">
        <v>59013</v>
      </c>
      <c r="E84" s="28">
        <v>0</v>
      </c>
      <c r="F84" s="44" t="s">
        <v>57</v>
      </c>
      <c r="G84" s="44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</row>
    <row r="85" spans="1:53" s="12" customFormat="1" ht="31.5">
      <c r="A85" s="26" t="s">
        <v>516</v>
      </c>
      <c r="B85" s="27" t="s">
        <v>353</v>
      </c>
      <c r="C85" s="28">
        <v>141366</v>
      </c>
      <c r="D85" s="28">
        <v>141366</v>
      </c>
      <c r="E85" s="28">
        <v>0</v>
      </c>
      <c r="F85" s="44" t="s">
        <v>57</v>
      </c>
      <c r="G85" s="44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</row>
    <row r="86" spans="1:53" s="12" customFormat="1" ht="31.5">
      <c r="A86" s="26" t="s">
        <v>515</v>
      </c>
      <c r="B86" s="27" t="s">
        <v>216</v>
      </c>
      <c r="C86" s="28">
        <v>154506</v>
      </c>
      <c r="D86" s="28">
        <v>154506</v>
      </c>
      <c r="E86" s="28">
        <v>0</v>
      </c>
      <c r="F86" s="44" t="s">
        <v>57</v>
      </c>
      <c r="G86" s="44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</row>
    <row r="87" spans="1:53" s="12" customFormat="1" ht="31.5">
      <c r="A87" s="26" t="s">
        <v>514</v>
      </c>
      <c r="B87" s="27" t="s">
        <v>438</v>
      </c>
      <c r="C87" s="28">
        <v>7811</v>
      </c>
      <c r="D87" s="28">
        <v>7811</v>
      </c>
      <c r="E87" s="28">
        <v>0</v>
      </c>
      <c r="F87" s="44" t="s">
        <v>57</v>
      </c>
      <c r="G87" s="44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</row>
    <row r="88" spans="1:53" s="12" customFormat="1" ht="31.5">
      <c r="A88" s="26" t="s">
        <v>513</v>
      </c>
      <c r="B88" s="27" t="s">
        <v>443</v>
      </c>
      <c r="C88" s="28">
        <v>498239</v>
      </c>
      <c r="D88" s="28">
        <v>498239</v>
      </c>
      <c r="E88" s="28">
        <v>0</v>
      </c>
      <c r="F88" s="44" t="s">
        <v>57</v>
      </c>
      <c r="G88" s="44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</row>
    <row r="89" spans="1:53" s="2" customFormat="1" ht="15.75">
      <c r="A89" s="7"/>
      <c r="B89" s="45" t="s">
        <v>4</v>
      </c>
      <c r="C89" s="46">
        <f>C16+C17+C18+C19+C20+C21+C22+C23+C24+C25+C26+C27+C28+C29+C30+C31+C32+C33+C34+C35+C36+C37+C38+C39+C40+C41+C42+C43+C44+C45+C46+C47+C48+C49+C50+C51+C52+C53+C54+C55+C56+C57+C58+C59+C60+C61+C62+C63+C64+C65+C66+C67+C68+C69+C70+C71+C72+C73+C74+C75+C76+C77+C78+C79+C80+C81+C82+C83+C84+C85+C86+C87+C88</f>
        <v>9440195</v>
      </c>
      <c r="D89" s="46">
        <f>D16+D17+D18+D19+D20+D21+D22+D23+D24+D25+D26+D27+D28+D29+D30+D31+D32+D33+D34+D35+D36+D37+D38+D39+D40+D41+D42+D43+D44+D45+D46+D47+D48+D49+D50+D51+D52+D53+D54+D55+D56+D57+D58+D59+D60+D61+D62+D63+D64+D65+D66+D67+D68+D69+D70+D71+D72+D73+D74+D75+D76+D77+D78+D79+D80+D81+D82+D83+D84+D85+D86+D87+D88</f>
        <v>9440195</v>
      </c>
      <c r="E89" s="46">
        <f>E15</f>
        <v>0</v>
      </c>
      <c r="F89" s="30"/>
      <c r="G89" s="30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</row>
    <row r="90" spans="1:7" ht="31.5">
      <c r="A90" s="10" t="s">
        <v>42</v>
      </c>
      <c r="B90" s="11" t="s">
        <v>19</v>
      </c>
      <c r="C90" s="4">
        <v>0</v>
      </c>
      <c r="D90" s="4">
        <v>0</v>
      </c>
      <c r="E90" s="4">
        <v>0</v>
      </c>
      <c r="F90" s="8"/>
      <c r="G90" s="44"/>
    </row>
    <row r="91" spans="1:7" ht="31.5">
      <c r="A91" s="10" t="s">
        <v>43</v>
      </c>
      <c r="B91" s="27" t="s">
        <v>56</v>
      </c>
      <c r="C91" s="28">
        <v>143903</v>
      </c>
      <c r="D91" s="28">
        <v>143903</v>
      </c>
      <c r="E91" s="4">
        <v>0</v>
      </c>
      <c r="F91" s="44" t="s">
        <v>57</v>
      </c>
      <c r="G91" s="53"/>
    </row>
    <row r="92" spans="1:7" ht="31.5">
      <c r="A92" s="10" t="s">
        <v>44</v>
      </c>
      <c r="B92" s="27" t="s">
        <v>58</v>
      </c>
      <c r="C92" s="28">
        <v>196139</v>
      </c>
      <c r="D92" s="28">
        <v>196139</v>
      </c>
      <c r="E92" s="4">
        <v>0</v>
      </c>
      <c r="F92" s="44" t="s">
        <v>57</v>
      </c>
      <c r="G92" s="53"/>
    </row>
    <row r="93" spans="1:7" ht="31.5">
      <c r="A93" s="10" t="s">
        <v>45</v>
      </c>
      <c r="B93" s="27" t="s">
        <v>59</v>
      </c>
      <c r="C93" s="28">
        <v>92048</v>
      </c>
      <c r="D93" s="28">
        <v>92048</v>
      </c>
      <c r="E93" s="4">
        <v>0</v>
      </c>
      <c r="F93" s="44" t="s">
        <v>57</v>
      </c>
      <c r="G93" s="53"/>
    </row>
    <row r="94" spans="1:7" ht="31.5">
      <c r="A94" s="10" t="s">
        <v>46</v>
      </c>
      <c r="B94" s="27" t="s">
        <v>60</v>
      </c>
      <c r="C94" s="28">
        <v>112067</v>
      </c>
      <c r="D94" s="28">
        <v>112067</v>
      </c>
      <c r="E94" s="4">
        <v>0</v>
      </c>
      <c r="F94" s="44" t="s">
        <v>57</v>
      </c>
      <c r="G94" s="53"/>
    </row>
    <row r="95" spans="1:7" ht="31.5">
      <c r="A95" s="10" t="s">
        <v>47</v>
      </c>
      <c r="B95" s="27" t="s">
        <v>61</v>
      </c>
      <c r="C95" s="28">
        <v>112865</v>
      </c>
      <c r="D95" s="28">
        <v>112865</v>
      </c>
      <c r="E95" s="4">
        <v>0</v>
      </c>
      <c r="F95" s="44" t="s">
        <v>57</v>
      </c>
      <c r="G95" s="53"/>
    </row>
    <row r="96" spans="1:7" ht="31.5">
      <c r="A96" s="10" t="s">
        <v>48</v>
      </c>
      <c r="B96" s="27" t="s">
        <v>62</v>
      </c>
      <c r="C96" s="28">
        <v>32755</v>
      </c>
      <c r="D96" s="28">
        <v>32755</v>
      </c>
      <c r="E96" s="4">
        <v>0</v>
      </c>
      <c r="F96" s="44" t="s">
        <v>57</v>
      </c>
      <c r="G96" s="53"/>
    </row>
    <row r="97" spans="1:7" ht="31.5">
      <c r="A97" s="10" t="s">
        <v>49</v>
      </c>
      <c r="B97" s="27" t="s">
        <v>63</v>
      </c>
      <c r="C97" s="28">
        <v>137437</v>
      </c>
      <c r="D97" s="28">
        <v>137437</v>
      </c>
      <c r="E97" s="4">
        <v>0</v>
      </c>
      <c r="F97" s="44" t="s">
        <v>57</v>
      </c>
      <c r="G97" s="53"/>
    </row>
    <row r="98" spans="1:7" ht="31.5">
      <c r="A98" s="10" t="s">
        <v>50</v>
      </c>
      <c r="B98" s="27" t="s">
        <v>64</v>
      </c>
      <c r="C98" s="28">
        <v>144789</v>
      </c>
      <c r="D98" s="28">
        <v>144789</v>
      </c>
      <c r="E98" s="4">
        <v>0</v>
      </c>
      <c r="F98" s="44" t="s">
        <v>57</v>
      </c>
      <c r="G98" s="53"/>
    </row>
    <row r="99" spans="1:7" ht="31.5">
      <c r="A99" s="10" t="s">
        <v>51</v>
      </c>
      <c r="B99" s="27" t="s">
        <v>65</v>
      </c>
      <c r="C99" s="28">
        <v>61540</v>
      </c>
      <c r="D99" s="28">
        <v>61540</v>
      </c>
      <c r="E99" s="4">
        <v>0</v>
      </c>
      <c r="F99" s="44" t="s">
        <v>57</v>
      </c>
      <c r="G99" s="53"/>
    </row>
    <row r="100" spans="1:7" ht="31.5">
      <c r="A100" s="10" t="s">
        <v>52</v>
      </c>
      <c r="B100" s="27" t="s">
        <v>66</v>
      </c>
      <c r="C100" s="28">
        <v>119213</v>
      </c>
      <c r="D100" s="28">
        <v>119213</v>
      </c>
      <c r="E100" s="4">
        <v>0</v>
      </c>
      <c r="F100" s="44" t="s">
        <v>57</v>
      </c>
      <c r="G100" s="53"/>
    </row>
    <row r="101" spans="1:7" ht="31.5">
      <c r="A101" s="10" t="s">
        <v>53</v>
      </c>
      <c r="B101" s="27" t="s">
        <v>67</v>
      </c>
      <c r="C101" s="28">
        <v>63924</v>
      </c>
      <c r="D101" s="28">
        <v>63924</v>
      </c>
      <c r="E101" s="4">
        <v>0</v>
      </c>
      <c r="F101" s="44" t="s">
        <v>57</v>
      </c>
      <c r="G101" s="53"/>
    </row>
    <row r="102" spans="1:7" ht="31.5">
      <c r="A102" s="10" t="s">
        <v>54</v>
      </c>
      <c r="B102" s="27" t="s">
        <v>68</v>
      </c>
      <c r="C102" s="28">
        <v>69446</v>
      </c>
      <c r="D102" s="28">
        <v>69446</v>
      </c>
      <c r="E102" s="4">
        <v>0</v>
      </c>
      <c r="F102" s="44" t="s">
        <v>57</v>
      </c>
      <c r="G102" s="53"/>
    </row>
    <row r="103" spans="1:7" ht="31.5">
      <c r="A103" s="10" t="s">
        <v>55</v>
      </c>
      <c r="B103" s="27" t="s">
        <v>69</v>
      </c>
      <c r="C103" s="28">
        <v>21302</v>
      </c>
      <c r="D103" s="28">
        <v>21302</v>
      </c>
      <c r="E103" s="4">
        <v>0</v>
      </c>
      <c r="F103" s="44" t="s">
        <v>57</v>
      </c>
      <c r="G103" s="53"/>
    </row>
    <row r="104" spans="1:7" ht="31.5">
      <c r="A104" s="10" t="s">
        <v>71</v>
      </c>
      <c r="B104" s="27" t="s">
        <v>70</v>
      </c>
      <c r="C104" s="28">
        <v>128582</v>
      </c>
      <c r="D104" s="28">
        <v>128582</v>
      </c>
      <c r="E104" s="4">
        <v>0</v>
      </c>
      <c r="F104" s="44" t="s">
        <v>57</v>
      </c>
      <c r="G104" s="53"/>
    </row>
    <row r="105" spans="1:7" ht="31.5">
      <c r="A105" s="10" t="s">
        <v>72</v>
      </c>
      <c r="B105" s="27" t="s">
        <v>75</v>
      </c>
      <c r="C105" s="28">
        <v>165271</v>
      </c>
      <c r="D105" s="28">
        <v>165271</v>
      </c>
      <c r="E105" s="4">
        <v>0</v>
      </c>
      <c r="F105" s="44" t="s">
        <v>57</v>
      </c>
      <c r="G105" s="53"/>
    </row>
    <row r="106" spans="1:7" ht="31.5">
      <c r="A106" s="10" t="s">
        <v>73</v>
      </c>
      <c r="B106" s="27" t="s">
        <v>76</v>
      </c>
      <c r="C106" s="28">
        <v>27870</v>
      </c>
      <c r="D106" s="28">
        <v>27870</v>
      </c>
      <c r="E106" s="4">
        <v>0</v>
      </c>
      <c r="F106" s="44" t="s">
        <v>57</v>
      </c>
      <c r="G106" s="53"/>
    </row>
    <row r="107" spans="1:7" ht="31.5">
      <c r="A107" s="10" t="s">
        <v>74</v>
      </c>
      <c r="B107" s="27" t="s">
        <v>77</v>
      </c>
      <c r="C107" s="28">
        <v>110303</v>
      </c>
      <c r="D107" s="28">
        <v>110303</v>
      </c>
      <c r="E107" s="4">
        <v>0</v>
      </c>
      <c r="F107" s="44" t="s">
        <v>57</v>
      </c>
      <c r="G107" s="53"/>
    </row>
    <row r="108" spans="1:7" ht="31.5">
      <c r="A108" s="10" t="s">
        <v>79</v>
      </c>
      <c r="B108" s="27" t="s">
        <v>78</v>
      </c>
      <c r="C108" s="28">
        <v>171955</v>
      </c>
      <c r="D108" s="28">
        <v>171955</v>
      </c>
      <c r="E108" s="4">
        <v>0</v>
      </c>
      <c r="F108" s="44" t="s">
        <v>57</v>
      </c>
      <c r="G108" s="53"/>
    </row>
    <row r="109" spans="1:7" ht="31.5">
      <c r="A109" s="10" t="s">
        <v>80</v>
      </c>
      <c r="B109" s="27" t="s">
        <v>128</v>
      </c>
      <c r="C109" s="28">
        <v>179647</v>
      </c>
      <c r="D109" s="28">
        <v>179647</v>
      </c>
      <c r="E109" s="4">
        <v>0</v>
      </c>
      <c r="F109" s="44" t="s">
        <v>57</v>
      </c>
      <c r="G109" s="53"/>
    </row>
    <row r="110" spans="1:7" ht="31.5">
      <c r="A110" s="10" t="s">
        <v>81</v>
      </c>
      <c r="B110" s="27" t="s">
        <v>129</v>
      </c>
      <c r="C110" s="47">
        <v>105740</v>
      </c>
      <c r="D110" s="28">
        <v>105740</v>
      </c>
      <c r="E110" s="4">
        <v>0</v>
      </c>
      <c r="F110" s="44" t="s">
        <v>57</v>
      </c>
      <c r="G110" s="53"/>
    </row>
    <row r="111" spans="1:7" ht="31.5">
      <c r="A111" s="10" t="s">
        <v>82</v>
      </c>
      <c r="B111" s="27" t="s">
        <v>130</v>
      </c>
      <c r="C111" s="28">
        <v>91071</v>
      </c>
      <c r="D111" s="28">
        <v>91071</v>
      </c>
      <c r="E111" s="4">
        <v>0</v>
      </c>
      <c r="F111" s="44" t="s">
        <v>57</v>
      </c>
      <c r="G111" s="53"/>
    </row>
    <row r="112" spans="1:7" ht="31.5">
      <c r="A112" s="10" t="s">
        <v>83</v>
      </c>
      <c r="B112" s="27" t="s">
        <v>131</v>
      </c>
      <c r="C112" s="28">
        <v>99912</v>
      </c>
      <c r="D112" s="28">
        <v>99912</v>
      </c>
      <c r="E112" s="4">
        <v>0</v>
      </c>
      <c r="F112" s="44" t="s">
        <v>57</v>
      </c>
      <c r="G112" s="53"/>
    </row>
    <row r="113" spans="1:7" ht="31.5">
      <c r="A113" s="10" t="s">
        <v>84</v>
      </c>
      <c r="B113" s="27" t="s">
        <v>132</v>
      </c>
      <c r="C113" s="28">
        <v>88072</v>
      </c>
      <c r="D113" s="28">
        <v>88072</v>
      </c>
      <c r="E113" s="4">
        <v>0</v>
      </c>
      <c r="F113" s="44" t="s">
        <v>57</v>
      </c>
      <c r="G113" s="53"/>
    </row>
    <row r="114" spans="1:7" ht="31.5">
      <c r="A114" s="10" t="s">
        <v>85</v>
      </c>
      <c r="B114" s="27" t="s">
        <v>133</v>
      </c>
      <c r="C114" s="28">
        <v>118403</v>
      </c>
      <c r="D114" s="28">
        <v>118403</v>
      </c>
      <c r="E114" s="4">
        <v>0</v>
      </c>
      <c r="F114" s="44" t="s">
        <v>57</v>
      </c>
      <c r="G114" s="53"/>
    </row>
    <row r="115" spans="1:7" ht="31.5">
      <c r="A115" s="10" t="s">
        <v>86</v>
      </c>
      <c r="B115" s="27" t="s">
        <v>134</v>
      </c>
      <c r="C115" s="28">
        <v>102368</v>
      </c>
      <c r="D115" s="28">
        <v>102368</v>
      </c>
      <c r="E115" s="4">
        <v>0</v>
      </c>
      <c r="F115" s="44" t="s">
        <v>57</v>
      </c>
      <c r="G115" s="53"/>
    </row>
    <row r="116" spans="1:7" ht="31.5">
      <c r="A116" s="10" t="s">
        <v>87</v>
      </c>
      <c r="B116" s="27" t="s">
        <v>135</v>
      </c>
      <c r="C116" s="28">
        <v>112243</v>
      </c>
      <c r="D116" s="28">
        <v>112243</v>
      </c>
      <c r="E116" s="4">
        <v>0</v>
      </c>
      <c r="F116" s="44" t="s">
        <v>57</v>
      </c>
      <c r="G116" s="53"/>
    </row>
    <row r="117" spans="1:7" ht="31.5">
      <c r="A117" s="10" t="s">
        <v>88</v>
      </c>
      <c r="B117" s="27" t="s">
        <v>136</v>
      </c>
      <c r="C117" s="28">
        <v>93830</v>
      </c>
      <c r="D117" s="28">
        <v>93830</v>
      </c>
      <c r="E117" s="4">
        <v>0</v>
      </c>
      <c r="F117" s="44" t="s">
        <v>57</v>
      </c>
      <c r="G117" s="53"/>
    </row>
    <row r="118" spans="1:7" ht="31.5">
      <c r="A118" s="10" t="s">
        <v>89</v>
      </c>
      <c r="B118" s="27" t="s">
        <v>137</v>
      </c>
      <c r="C118" s="28">
        <v>70407</v>
      </c>
      <c r="D118" s="28">
        <v>70407</v>
      </c>
      <c r="E118" s="4">
        <v>0</v>
      </c>
      <c r="F118" s="44" t="s">
        <v>57</v>
      </c>
      <c r="G118" s="53"/>
    </row>
    <row r="119" spans="1:7" ht="31.5">
      <c r="A119" s="10" t="s">
        <v>90</v>
      </c>
      <c r="B119" s="27" t="s">
        <v>138</v>
      </c>
      <c r="C119" s="28">
        <v>138010</v>
      </c>
      <c r="D119" s="28">
        <v>138010</v>
      </c>
      <c r="E119" s="4">
        <v>0</v>
      </c>
      <c r="F119" s="44" t="s">
        <v>57</v>
      </c>
      <c r="G119" s="53"/>
    </row>
    <row r="120" spans="1:7" ht="31.5">
      <c r="A120" s="10" t="s">
        <v>91</v>
      </c>
      <c r="B120" s="27" t="s">
        <v>139</v>
      </c>
      <c r="C120" s="28">
        <v>99518</v>
      </c>
      <c r="D120" s="28">
        <v>99518</v>
      </c>
      <c r="E120" s="4">
        <v>0</v>
      </c>
      <c r="F120" s="44" t="s">
        <v>57</v>
      </c>
      <c r="G120" s="53"/>
    </row>
    <row r="121" spans="1:7" ht="31.5">
      <c r="A121" s="10" t="s">
        <v>92</v>
      </c>
      <c r="B121" s="27" t="s">
        <v>140</v>
      </c>
      <c r="C121" s="28">
        <v>183245</v>
      </c>
      <c r="D121" s="28">
        <v>183245</v>
      </c>
      <c r="E121" s="4">
        <v>0</v>
      </c>
      <c r="F121" s="44" t="s">
        <v>57</v>
      </c>
      <c r="G121" s="53"/>
    </row>
    <row r="122" spans="1:7" ht="31.5">
      <c r="A122" s="10" t="s">
        <v>93</v>
      </c>
      <c r="B122" s="27" t="s">
        <v>141</v>
      </c>
      <c r="C122" s="28">
        <v>18373</v>
      </c>
      <c r="D122" s="28">
        <v>18373</v>
      </c>
      <c r="E122" s="4">
        <v>0</v>
      </c>
      <c r="F122" s="44" t="s">
        <v>57</v>
      </c>
      <c r="G122" s="53"/>
    </row>
    <row r="123" spans="1:7" ht="31.5">
      <c r="A123" s="10" t="s">
        <v>94</v>
      </c>
      <c r="B123" s="27" t="s">
        <v>142</v>
      </c>
      <c r="C123" s="28">
        <v>132443</v>
      </c>
      <c r="D123" s="28">
        <v>132443</v>
      </c>
      <c r="E123" s="4">
        <v>0</v>
      </c>
      <c r="F123" s="44" t="s">
        <v>57</v>
      </c>
      <c r="G123" s="53"/>
    </row>
    <row r="124" spans="1:7" ht="31.5">
      <c r="A124" s="10" t="s">
        <v>95</v>
      </c>
      <c r="B124" s="27" t="s">
        <v>143</v>
      </c>
      <c r="C124" s="28">
        <v>84252</v>
      </c>
      <c r="D124" s="28">
        <v>84252</v>
      </c>
      <c r="E124" s="4">
        <v>0</v>
      </c>
      <c r="F124" s="44" t="s">
        <v>57</v>
      </c>
      <c r="G124" s="53"/>
    </row>
    <row r="125" spans="1:7" ht="31.5">
      <c r="A125" s="10" t="s">
        <v>96</v>
      </c>
      <c r="B125" s="27" t="s">
        <v>144</v>
      </c>
      <c r="C125" s="28">
        <v>146839</v>
      </c>
      <c r="D125" s="28">
        <v>146839</v>
      </c>
      <c r="E125" s="4">
        <v>0</v>
      </c>
      <c r="F125" s="44" t="s">
        <v>57</v>
      </c>
      <c r="G125" s="53"/>
    </row>
    <row r="126" spans="1:7" ht="31.5">
      <c r="A126" s="10" t="s">
        <v>97</v>
      </c>
      <c r="B126" s="27" t="s">
        <v>145</v>
      </c>
      <c r="C126" s="28">
        <v>73672</v>
      </c>
      <c r="D126" s="28">
        <v>73672</v>
      </c>
      <c r="E126" s="4">
        <v>0</v>
      </c>
      <c r="F126" s="44" t="s">
        <v>57</v>
      </c>
      <c r="G126" s="53"/>
    </row>
    <row r="127" spans="1:7" ht="31.5">
      <c r="A127" s="10" t="s">
        <v>98</v>
      </c>
      <c r="B127" s="27" t="s">
        <v>146</v>
      </c>
      <c r="C127" s="28">
        <v>97775</v>
      </c>
      <c r="D127" s="28">
        <v>97775</v>
      </c>
      <c r="E127" s="4">
        <v>0</v>
      </c>
      <c r="F127" s="44" t="s">
        <v>57</v>
      </c>
      <c r="G127" s="53"/>
    </row>
    <row r="128" spans="1:7" ht="31.5">
      <c r="A128" s="10" t="s">
        <v>99</v>
      </c>
      <c r="B128" s="27" t="s">
        <v>147</v>
      </c>
      <c r="C128" s="28">
        <v>90635</v>
      </c>
      <c r="D128" s="28">
        <v>90635</v>
      </c>
      <c r="E128" s="4">
        <v>0</v>
      </c>
      <c r="F128" s="44" t="s">
        <v>57</v>
      </c>
      <c r="G128" s="53"/>
    </row>
    <row r="129" spans="1:7" ht="31.5">
      <c r="A129" s="10" t="s">
        <v>100</v>
      </c>
      <c r="B129" s="27" t="s">
        <v>148</v>
      </c>
      <c r="C129" s="28">
        <v>129667</v>
      </c>
      <c r="D129" s="28">
        <v>129667</v>
      </c>
      <c r="E129" s="4">
        <v>0</v>
      </c>
      <c r="F129" s="44" t="s">
        <v>57</v>
      </c>
      <c r="G129" s="53"/>
    </row>
    <row r="130" spans="1:7" ht="31.5">
      <c r="A130" s="10" t="s">
        <v>101</v>
      </c>
      <c r="B130" s="27" t="s">
        <v>149</v>
      </c>
      <c r="C130" s="28">
        <v>118405</v>
      </c>
      <c r="D130" s="28">
        <v>118405</v>
      </c>
      <c r="E130" s="4">
        <v>0</v>
      </c>
      <c r="F130" s="44" t="s">
        <v>57</v>
      </c>
      <c r="G130" s="53"/>
    </row>
    <row r="131" spans="1:7" ht="31.5">
      <c r="A131" s="10" t="s">
        <v>102</v>
      </c>
      <c r="B131" s="27" t="s">
        <v>150</v>
      </c>
      <c r="C131" s="28">
        <v>92959</v>
      </c>
      <c r="D131" s="28">
        <v>92959</v>
      </c>
      <c r="E131" s="4">
        <v>0</v>
      </c>
      <c r="F131" s="44" t="s">
        <v>57</v>
      </c>
      <c r="G131" s="53"/>
    </row>
    <row r="132" spans="1:7" ht="31.5">
      <c r="A132" s="10" t="s">
        <v>103</v>
      </c>
      <c r="B132" s="27" t="s">
        <v>151</v>
      </c>
      <c r="C132" s="28">
        <v>128151</v>
      </c>
      <c r="D132" s="28">
        <v>128151</v>
      </c>
      <c r="E132" s="4">
        <v>0</v>
      </c>
      <c r="F132" s="44" t="s">
        <v>57</v>
      </c>
      <c r="G132" s="53"/>
    </row>
    <row r="133" spans="1:7" ht="31.5">
      <c r="A133" s="10" t="s">
        <v>104</v>
      </c>
      <c r="B133" s="27" t="s">
        <v>152</v>
      </c>
      <c r="C133" s="28">
        <v>73356</v>
      </c>
      <c r="D133" s="28">
        <v>73356</v>
      </c>
      <c r="E133" s="4">
        <v>0</v>
      </c>
      <c r="F133" s="44" t="s">
        <v>57</v>
      </c>
      <c r="G133" s="53"/>
    </row>
    <row r="134" spans="1:7" ht="31.5">
      <c r="A134" s="10" t="s">
        <v>105</v>
      </c>
      <c r="B134" s="27" t="s">
        <v>153</v>
      </c>
      <c r="C134" s="28">
        <v>49091</v>
      </c>
      <c r="D134" s="28">
        <v>49091</v>
      </c>
      <c r="E134" s="4">
        <v>0</v>
      </c>
      <c r="F134" s="44" t="s">
        <v>57</v>
      </c>
      <c r="G134" s="53"/>
    </row>
    <row r="135" spans="1:7" ht="31.5">
      <c r="A135" s="10" t="s">
        <v>106</v>
      </c>
      <c r="B135" s="27" t="s">
        <v>154</v>
      </c>
      <c r="C135" s="28">
        <v>95456</v>
      </c>
      <c r="D135" s="28">
        <v>95456</v>
      </c>
      <c r="E135" s="4">
        <v>0</v>
      </c>
      <c r="F135" s="44" t="s">
        <v>57</v>
      </c>
      <c r="G135" s="53"/>
    </row>
    <row r="136" spans="1:7" ht="31.5">
      <c r="A136" s="10" t="s">
        <v>107</v>
      </c>
      <c r="B136" s="27" t="s">
        <v>155</v>
      </c>
      <c r="C136" s="28">
        <v>234488</v>
      </c>
      <c r="D136" s="28">
        <v>234488</v>
      </c>
      <c r="E136" s="4">
        <v>0</v>
      </c>
      <c r="F136" s="44" t="s">
        <v>57</v>
      </c>
      <c r="G136" s="53"/>
    </row>
    <row r="137" spans="1:7" ht="31.5">
      <c r="A137" s="10" t="s">
        <v>108</v>
      </c>
      <c r="B137" s="27" t="s">
        <v>156</v>
      </c>
      <c r="C137" s="28">
        <v>13718</v>
      </c>
      <c r="D137" s="28">
        <v>13718</v>
      </c>
      <c r="E137" s="4">
        <v>0</v>
      </c>
      <c r="F137" s="44" t="s">
        <v>57</v>
      </c>
      <c r="G137" s="53"/>
    </row>
    <row r="138" spans="1:7" ht="31.5">
      <c r="A138" s="10" t="s">
        <v>109</v>
      </c>
      <c r="B138" s="27" t="s">
        <v>157</v>
      </c>
      <c r="C138" s="28">
        <v>50094</v>
      </c>
      <c r="D138" s="28">
        <v>50094</v>
      </c>
      <c r="E138" s="4">
        <v>0</v>
      </c>
      <c r="F138" s="44" t="s">
        <v>57</v>
      </c>
      <c r="G138" s="53"/>
    </row>
    <row r="139" spans="1:7" ht="31.5">
      <c r="A139" s="10" t="s">
        <v>110</v>
      </c>
      <c r="B139" s="27" t="s">
        <v>158</v>
      </c>
      <c r="C139" s="28">
        <v>117398</v>
      </c>
      <c r="D139" s="28">
        <v>117398</v>
      </c>
      <c r="E139" s="4">
        <v>0</v>
      </c>
      <c r="F139" s="44" t="s">
        <v>57</v>
      </c>
      <c r="G139" s="53"/>
    </row>
    <row r="140" spans="1:7" ht="31.5">
      <c r="A140" s="10" t="s">
        <v>111</v>
      </c>
      <c r="B140" s="27" t="s">
        <v>159</v>
      </c>
      <c r="C140" s="28">
        <v>188156</v>
      </c>
      <c r="D140" s="28">
        <v>188156</v>
      </c>
      <c r="E140" s="4">
        <v>0</v>
      </c>
      <c r="F140" s="44" t="s">
        <v>57</v>
      </c>
      <c r="G140" s="53"/>
    </row>
    <row r="141" spans="1:7" ht="31.5">
      <c r="A141" s="10" t="s">
        <v>112</v>
      </c>
      <c r="B141" s="27" t="s">
        <v>160</v>
      </c>
      <c r="C141" s="28">
        <v>62564</v>
      </c>
      <c r="D141" s="28">
        <v>62564</v>
      </c>
      <c r="E141" s="4">
        <v>0</v>
      </c>
      <c r="F141" s="44" t="s">
        <v>57</v>
      </c>
      <c r="G141" s="53"/>
    </row>
    <row r="142" spans="1:7" ht="31.5">
      <c r="A142" s="10" t="s">
        <v>113</v>
      </c>
      <c r="B142" s="27" t="s">
        <v>161</v>
      </c>
      <c r="C142" s="28">
        <v>5078</v>
      </c>
      <c r="D142" s="28">
        <v>5078</v>
      </c>
      <c r="E142" s="4">
        <v>0</v>
      </c>
      <c r="F142" s="44" t="s">
        <v>57</v>
      </c>
      <c r="G142" s="53"/>
    </row>
    <row r="143" spans="1:7" ht="31.5">
      <c r="A143" s="10" t="s">
        <v>114</v>
      </c>
      <c r="B143" s="27" t="s">
        <v>162</v>
      </c>
      <c r="C143" s="28">
        <v>62907</v>
      </c>
      <c r="D143" s="28">
        <v>62907</v>
      </c>
      <c r="E143" s="4">
        <v>0</v>
      </c>
      <c r="F143" s="44" t="s">
        <v>57</v>
      </c>
      <c r="G143" s="53"/>
    </row>
    <row r="144" spans="1:7" ht="31.5">
      <c r="A144" s="10" t="s">
        <v>115</v>
      </c>
      <c r="B144" s="27" t="s">
        <v>163</v>
      </c>
      <c r="C144" s="28">
        <v>62062</v>
      </c>
      <c r="D144" s="28">
        <v>62062</v>
      </c>
      <c r="E144" s="4">
        <v>0</v>
      </c>
      <c r="F144" s="44" t="s">
        <v>57</v>
      </c>
      <c r="G144" s="53"/>
    </row>
    <row r="145" spans="1:7" ht="31.5">
      <c r="A145" s="10" t="s">
        <v>116</v>
      </c>
      <c r="B145" s="27" t="s">
        <v>164</v>
      </c>
      <c r="C145" s="28">
        <v>52508</v>
      </c>
      <c r="D145" s="28">
        <v>52508</v>
      </c>
      <c r="E145" s="4">
        <v>0</v>
      </c>
      <c r="F145" s="44" t="s">
        <v>57</v>
      </c>
      <c r="G145" s="53"/>
    </row>
    <row r="146" spans="1:7" ht="31.5">
      <c r="A146" s="10" t="s">
        <v>117</v>
      </c>
      <c r="B146" s="27" t="s">
        <v>165</v>
      </c>
      <c r="C146" s="28">
        <v>55018</v>
      </c>
      <c r="D146" s="28">
        <v>55018</v>
      </c>
      <c r="E146" s="4">
        <v>0</v>
      </c>
      <c r="F146" s="44" t="s">
        <v>57</v>
      </c>
      <c r="G146" s="53"/>
    </row>
    <row r="147" spans="1:7" ht="31.5">
      <c r="A147" s="10" t="s">
        <v>118</v>
      </c>
      <c r="B147" s="27" t="s">
        <v>166</v>
      </c>
      <c r="C147" s="28">
        <v>68606</v>
      </c>
      <c r="D147" s="28">
        <v>68606</v>
      </c>
      <c r="E147" s="4">
        <v>0</v>
      </c>
      <c r="F147" s="44" t="s">
        <v>57</v>
      </c>
      <c r="G147" s="53"/>
    </row>
    <row r="148" spans="1:7" ht="31.5">
      <c r="A148" s="10" t="s">
        <v>119</v>
      </c>
      <c r="B148" s="27" t="s">
        <v>167</v>
      </c>
      <c r="C148" s="28">
        <v>110000</v>
      </c>
      <c r="D148" s="28">
        <v>110000</v>
      </c>
      <c r="E148" s="4">
        <v>0</v>
      </c>
      <c r="F148" s="44" t="s">
        <v>57</v>
      </c>
      <c r="G148" s="53"/>
    </row>
    <row r="149" spans="1:7" ht="31.5">
      <c r="A149" s="10" t="s">
        <v>120</v>
      </c>
      <c r="B149" s="27" t="s">
        <v>168</v>
      </c>
      <c r="C149" s="28">
        <v>79400</v>
      </c>
      <c r="D149" s="28">
        <v>79400</v>
      </c>
      <c r="E149" s="4">
        <v>0</v>
      </c>
      <c r="F149" s="44" t="s">
        <v>57</v>
      </c>
      <c r="G149" s="53"/>
    </row>
    <row r="150" spans="1:7" ht="31.5">
      <c r="A150" s="10" t="s">
        <v>121</v>
      </c>
      <c r="B150" s="27" t="s">
        <v>169</v>
      </c>
      <c r="C150" s="28">
        <v>30019</v>
      </c>
      <c r="D150" s="28">
        <v>30019</v>
      </c>
      <c r="E150" s="4">
        <v>0</v>
      </c>
      <c r="F150" s="44" t="s">
        <v>57</v>
      </c>
      <c r="G150" s="53"/>
    </row>
    <row r="151" spans="1:7" ht="31.5">
      <c r="A151" s="10" t="s">
        <v>122</v>
      </c>
      <c r="B151" s="27" t="s">
        <v>170</v>
      </c>
      <c r="C151" s="28">
        <v>30600</v>
      </c>
      <c r="D151" s="28">
        <v>30600</v>
      </c>
      <c r="E151" s="4">
        <v>0</v>
      </c>
      <c r="F151" s="44" t="s">
        <v>57</v>
      </c>
      <c r="G151" s="53"/>
    </row>
    <row r="152" spans="1:7" ht="31.5">
      <c r="A152" s="10" t="s">
        <v>123</v>
      </c>
      <c r="B152" s="27" t="s">
        <v>171</v>
      </c>
      <c r="C152" s="28">
        <v>35945</v>
      </c>
      <c r="D152" s="28">
        <v>35945</v>
      </c>
      <c r="E152" s="4">
        <v>0</v>
      </c>
      <c r="F152" s="44" t="s">
        <v>57</v>
      </c>
      <c r="G152" s="53"/>
    </row>
    <row r="153" spans="1:7" ht="31.5">
      <c r="A153" s="10" t="s">
        <v>124</v>
      </c>
      <c r="B153" s="27" t="s">
        <v>172</v>
      </c>
      <c r="C153" s="28">
        <v>33835</v>
      </c>
      <c r="D153" s="28">
        <v>33835</v>
      </c>
      <c r="E153" s="4">
        <v>0</v>
      </c>
      <c r="F153" s="44" t="s">
        <v>57</v>
      </c>
      <c r="G153" s="53"/>
    </row>
    <row r="154" spans="1:7" ht="31.5">
      <c r="A154" s="10" t="s">
        <v>125</v>
      </c>
      <c r="B154" s="27" t="s">
        <v>173</v>
      </c>
      <c r="C154" s="28">
        <v>47055</v>
      </c>
      <c r="D154" s="28">
        <v>47055</v>
      </c>
      <c r="E154" s="4">
        <v>0</v>
      </c>
      <c r="F154" s="44" t="s">
        <v>57</v>
      </c>
      <c r="G154" s="53"/>
    </row>
    <row r="155" spans="1:7" ht="31.5">
      <c r="A155" s="10" t="s">
        <v>126</v>
      </c>
      <c r="B155" s="27" t="s">
        <v>174</v>
      </c>
      <c r="C155" s="28">
        <v>69051</v>
      </c>
      <c r="D155" s="28">
        <v>69051</v>
      </c>
      <c r="E155" s="4">
        <v>0</v>
      </c>
      <c r="F155" s="44" t="s">
        <v>57</v>
      </c>
      <c r="G155" s="53"/>
    </row>
    <row r="156" spans="1:7" ht="31.5">
      <c r="A156" s="10" t="s">
        <v>127</v>
      </c>
      <c r="B156" s="27" t="s">
        <v>175</v>
      </c>
      <c r="C156" s="28">
        <v>33293</v>
      </c>
      <c r="D156" s="28">
        <v>33293</v>
      </c>
      <c r="E156" s="4">
        <v>0</v>
      </c>
      <c r="F156" s="44" t="s">
        <v>57</v>
      </c>
      <c r="G156" s="53"/>
    </row>
    <row r="157" spans="1:53" s="9" customFormat="1" ht="31.5">
      <c r="A157" s="10" t="s">
        <v>379</v>
      </c>
      <c r="B157" s="27" t="s">
        <v>378</v>
      </c>
      <c r="C157" s="28">
        <v>75360</v>
      </c>
      <c r="D157" s="28">
        <v>75360</v>
      </c>
      <c r="E157" s="4">
        <v>0</v>
      </c>
      <c r="F157" s="44" t="s">
        <v>57</v>
      </c>
      <c r="G157" s="43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</row>
    <row r="158" spans="1:53" s="9" customFormat="1" ht="31.5">
      <c r="A158" s="10" t="s">
        <v>380</v>
      </c>
      <c r="B158" s="27" t="s">
        <v>416</v>
      </c>
      <c r="C158" s="28">
        <v>11412</v>
      </c>
      <c r="D158" s="28">
        <v>11412</v>
      </c>
      <c r="E158" s="4">
        <v>0</v>
      </c>
      <c r="F158" s="44" t="s">
        <v>57</v>
      </c>
      <c r="G158" s="43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</row>
    <row r="159" spans="1:53" s="9" customFormat="1" ht="31.5">
      <c r="A159" s="10" t="s">
        <v>381</v>
      </c>
      <c r="B159" s="27" t="s">
        <v>417</v>
      </c>
      <c r="C159" s="28">
        <v>16837</v>
      </c>
      <c r="D159" s="28">
        <v>16837</v>
      </c>
      <c r="E159" s="4">
        <v>0</v>
      </c>
      <c r="F159" s="44" t="s">
        <v>57</v>
      </c>
      <c r="G159" s="43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</row>
    <row r="160" spans="1:53" s="9" customFormat="1" ht="31.5">
      <c r="A160" s="10" t="s">
        <v>382</v>
      </c>
      <c r="B160" s="27" t="s">
        <v>418</v>
      </c>
      <c r="C160" s="28">
        <v>95482</v>
      </c>
      <c r="D160" s="28">
        <v>95482</v>
      </c>
      <c r="E160" s="4">
        <v>0</v>
      </c>
      <c r="F160" s="44" t="s">
        <v>57</v>
      </c>
      <c r="G160" s="43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</row>
    <row r="161" spans="1:53" s="9" customFormat="1" ht="31.5">
      <c r="A161" s="10" t="s">
        <v>383</v>
      </c>
      <c r="B161" s="27" t="s">
        <v>419</v>
      </c>
      <c r="C161" s="28">
        <v>28582</v>
      </c>
      <c r="D161" s="28">
        <v>28582</v>
      </c>
      <c r="E161" s="4">
        <v>0</v>
      </c>
      <c r="F161" s="44" t="s">
        <v>57</v>
      </c>
      <c r="G161" s="43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</row>
    <row r="162" spans="1:53" s="9" customFormat="1" ht="31.5">
      <c r="A162" s="10" t="s">
        <v>384</v>
      </c>
      <c r="B162" s="27" t="s">
        <v>420</v>
      </c>
      <c r="C162" s="28">
        <v>105389</v>
      </c>
      <c r="D162" s="28">
        <v>105389</v>
      </c>
      <c r="E162" s="4">
        <v>0</v>
      </c>
      <c r="F162" s="44" t="s">
        <v>57</v>
      </c>
      <c r="G162" s="43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</row>
    <row r="163" spans="1:53" s="9" customFormat="1" ht="31.5">
      <c r="A163" s="10" t="s">
        <v>385</v>
      </c>
      <c r="B163" s="27" t="s">
        <v>421</v>
      </c>
      <c r="C163" s="28">
        <v>64899</v>
      </c>
      <c r="D163" s="28">
        <v>64899</v>
      </c>
      <c r="E163" s="4">
        <v>0</v>
      </c>
      <c r="F163" s="44" t="s">
        <v>57</v>
      </c>
      <c r="G163" s="43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</row>
    <row r="164" spans="1:53" s="9" customFormat="1" ht="31.5">
      <c r="A164" s="10" t="s">
        <v>386</v>
      </c>
      <c r="B164" s="27" t="s">
        <v>422</v>
      </c>
      <c r="C164" s="28">
        <v>27126</v>
      </c>
      <c r="D164" s="28">
        <v>27126</v>
      </c>
      <c r="E164" s="4">
        <v>0</v>
      </c>
      <c r="F164" s="44" t="s">
        <v>57</v>
      </c>
      <c r="G164" s="43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</row>
    <row r="165" spans="1:53" s="9" customFormat="1" ht="31.5">
      <c r="A165" s="10" t="s">
        <v>387</v>
      </c>
      <c r="B165" s="27" t="s">
        <v>423</v>
      </c>
      <c r="C165" s="28">
        <v>52534</v>
      </c>
      <c r="D165" s="28">
        <v>52534</v>
      </c>
      <c r="E165" s="4">
        <v>0</v>
      </c>
      <c r="F165" s="44" t="s">
        <v>57</v>
      </c>
      <c r="G165" s="43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</row>
    <row r="166" spans="1:53" s="9" customFormat="1" ht="31.5">
      <c r="A166" s="10" t="s">
        <v>388</v>
      </c>
      <c r="B166" s="27" t="s">
        <v>424</v>
      </c>
      <c r="C166" s="28">
        <v>52720</v>
      </c>
      <c r="D166" s="28">
        <v>52720</v>
      </c>
      <c r="E166" s="4">
        <v>0</v>
      </c>
      <c r="F166" s="44" t="s">
        <v>57</v>
      </c>
      <c r="G166" s="43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</row>
    <row r="167" spans="1:53" s="9" customFormat="1" ht="31.5">
      <c r="A167" s="10" t="s">
        <v>389</v>
      </c>
      <c r="B167" s="27" t="s">
        <v>425</v>
      </c>
      <c r="C167" s="28">
        <v>43585</v>
      </c>
      <c r="D167" s="28">
        <v>43585</v>
      </c>
      <c r="E167" s="4">
        <v>0</v>
      </c>
      <c r="F167" s="44" t="s">
        <v>57</v>
      </c>
      <c r="G167" s="43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</row>
    <row r="168" spans="1:53" s="9" customFormat="1" ht="31.5">
      <c r="A168" s="10" t="s">
        <v>390</v>
      </c>
      <c r="B168" s="27" t="s">
        <v>426</v>
      </c>
      <c r="C168" s="28">
        <v>4561</v>
      </c>
      <c r="D168" s="28">
        <v>4561</v>
      </c>
      <c r="E168" s="4">
        <v>0</v>
      </c>
      <c r="F168" s="44" t="s">
        <v>57</v>
      </c>
      <c r="G168" s="43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</row>
    <row r="169" spans="1:53" s="9" customFormat="1" ht="31.5">
      <c r="A169" s="10" t="s">
        <v>391</v>
      </c>
      <c r="B169" s="27" t="s">
        <v>427</v>
      </c>
      <c r="C169" s="28">
        <v>53674</v>
      </c>
      <c r="D169" s="28">
        <v>53674</v>
      </c>
      <c r="E169" s="4">
        <v>0</v>
      </c>
      <c r="F169" s="44" t="s">
        <v>57</v>
      </c>
      <c r="G169" s="43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</row>
    <row r="170" spans="1:53" s="9" customFormat="1" ht="31.5">
      <c r="A170" s="10" t="s">
        <v>392</v>
      </c>
      <c r="B170" s="27" t="s">
        <v>428</v>
      </c>
      <c r="C170" s="28">
        <v>26546</v>
      </c>
      <c r="D170" s="28">
        <v>26546</v>
      </c>
      <c r="E170" s="4">
        <v>0</v>
      </c>
      <c r="F170" s="44" t="s">
        <v>57</v>
      </c>
      <c r="G170" s="43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</row>
    <row r="171" spans="1:53" s="9" customFormat="1" ht="31.5">
      <c r="A171" s="10" t="s">
        <v>393</v>
      </c>
      <c r="B171" s="27" t="s">
        <v>429</v>
      </c>
      <c r="C171" s="28">
        <v>93788</v>
      </c>
      <c r="D171" s="28">
        <v>93788</v>
      </c>
      <c r="E171" s="4">
        <v>0</v>
      </c>
      <c r="F171" s="44" t="s">
        <v>57</v>
      </c>
      <c r="G171" s="43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</row>
    <row r="172" spans="1:53" s="9" customFormat="1" ht="31.5">
      <c r="A172" s="10" t="s">
        <v>394</v>
      </c>
      <c r="B172" s="27" t="s">
        <v>331</v>
      </c>
      <c r="C172" s="28">
        <v>68173</v>
      </c>
      <c r="D172" s="28">
        <v>68173</v>
      </c>
      <c r="E172" s="4">
        <v>0</v>
      </c>
      <c r="F172" s="44" t="s">
        <v>57</v>
      </c>
      <c r="G172" s="43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</row>
    <row r="173" spans="1:53" s="9" customFormat="1" ht="31.5">
      <c r="A173" s="10" t="s">
        <v>395</v>
      </c>
      <c r="B173" s="27" t="s">
        <v>338</v>
      </c>
      <c r="C173" s="28">
        <v>88152</v>
      </c>
      <c r="D173" s="28">
        <v>88152</v>
      </c>
      <c r="E173" s="4">
        <v>0</v>
      </c>
      <c r="F173" s="44" t="s">
        <v>57</v>
      </c>
      <c r="G173" s="43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</row>
    <row r="174" spans="1:53" s="9" customFormat="1" ht="31.5">
      <c r="A174" s="10" t="s">
        <v>396</v>
      </c>
      <c r="B174" s="27" t="s">
        <v>442</v>
      </c>
      <c r="C174" s="28">
        <v>19976</v>
      </c>
      <c r="D174" s="28">
        <v>19976</v>
      </c>
      <c r="E174" s="4">
        <v>0</v>
      </c>
      <c r="F174" s="44" t="s">
        <v>57</v>
      </c>
      <c r="G174" s="43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</row>
    <row r="175" spans="1:53" s="9" customFormat="1" ht="31.5">
      <c r="A175" s="10" t="s">
        <v>397</v>
      </c>
      <c r="B175" s="27" t="s">
        <v>350</v>
      </c>
      <c r="C175" s="28">
        <v>56366</v>
      </c>
      <c r="D175" s="28">
        <v>56366</v>
      </c>
      <c r="E175" s="4">
        <v>0</v>
      </c>
      <c r="F175" s="44" t="s">
        <v>57</v>
      </c>
      <c r="G175" s="43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</row>
    <row r="176" spans="1:53" s="9" customFormat="1" ht="31.5">
      <c r="A176" s="10" t="s">
        <v>398</v>
      </c>
      <c r="B176" s="27" t="s">
        <v>336</v>
      </c>
      <c r="C176" s="28">
        <v>158376</v>
      </c>
      <c r="D176" s="28">
        <v>158376</v>
      </c>
      <c r="E176" s="4">
        <v>0</v>
      </c>
      <c r="F176" s="44" t="s">
        <v>57</v>
      </c>
      <c r="G176" s="43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</row>
    <row r="177" spans="1:53" s="9" customFormat="1" ht="31.5">
      <c r="A177" s="10" t="s">
        <v>399</v>
      </c>
      <c r="B177" s="27" t="s">
        <v>431</v>
      </c>
      <c r="C177" s="28">
        <v>53116</v>
      </c>
      <c r="D177" s="28">
        <v>53116</v>
      </c>
      <c r="E177" s="4">
        <v>0</v>
      </c>
      <c r="F177" s="44" t="s">
        <v>57</v>
      </c>
      <c r="G177" s="43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</row>
    <row r="178" spans="1:53" s="9" customFormat="1" ht="31.5">
      <c r="A178" s="10" t="s">
        <v>400</v>
      </c>
      <c r="B178" s="27" t="s">
        <v>432</v>
      </c>
      <c r="C178" s="28">
        <v>32219</v>
      </c>
      <c r="D178" s="28">
        <v>32219</v>
      </c>
      <c r="E178" s="4">
        <v>0</v>
      </c>
      <c r="F178" s="44" t="s">
        <v>57</v>
      </c>
      <c r="G178" s="43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</row>
    <row r="179" spans="1:53" s="9" customFormat="1" ht="31.5">
      <c r="A179" s="10" t="s">
        <v>401</v>
      </c>
      <c r="B179" s="27" t="s">
        <v>433</v>
      </c>
      <c r="C179" s="28">
        <v>80090</v>
      </c>
      <c r="D179" s="28">
        <v>80090</v>
      </c>
      <c r="E179" s="4">
        <v>0</v>
      </c>
      <c r="F179" s="44" t="s">
        <v>57</v>
      </c>
      <c r="G179" s="43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</row>
    <row r="180" spans="1:53" s="9" customFormat="1" ht="31.5">
      <c r="A180" s="10" t="s">
        <v>402</v>
      </c>
      <c r="B180" s="27" t="s">
        <v>346</v>
      </c>
      <c r="C180" s="28">
        <v>76751</v>
      </c>
      <c r="D180" s="28">
        <v>76751</v>
      </c>
      <c r="E180" s="4">
        <v>0</v>
      </c>
      <c r="F180" s="44" t="s">
        <v>57</v>
      </c>
      <c r="G180" s="43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</row>
    <row r="181" spans="1:53" s="9" customFormat="1" ht="31.5">
      <c r="A181" s="10" t="s">
        <v>403</v>
      </c>
      <c r="B181" s="27" t="s">
        <v>434</v>
      </c>
      <c r="C181" s="28">
        <v>15567</v>
      </c>
      <c r="D181" s="28">
        <v>15567</v>
      </c>
      <c r="E181" s="4">
        <v>0</v>
      </c>
      <c r="F181" s="44" t="s">
        <v>57</v>
      </c>
      <c r="G181" s="43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</row>
    <row r="182" spans="1:53" s="9" customFormat="1" ht="31.5">
      <c r="A182" s="10" t="s">
        <v>404</v>
      </c>
      <c r="B182" s="27" t="s">
        <v>435</v>
      </c>
      <c r="C182" s="28">
        <v>33616</v>
      </c>
      <c r="D182" s="28">
        <v>33616</v>
      </c>
      <c r="E182" s="4">
        <v>0</v>
      </c>
      <c r="F182" s="44" t="s">
        <v>57</v>
      </c>
      <c r="G182" s="43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</row>
    <row r="183" spans="1:53" s="9" customFormat="1" ht="31.5">
      <c r="A183" s="10" t="s">
        <v>405</v>
      </c>
      <c r="B183" s="27" t="s">
        <v>347</v>
      </c>
      <c r="C183" s="28">
        <v>45378</v>
      </c>
      <c r="D183" s="28">
        <v>45378</v>
      </c>
      <c r="E183" s="4">
        <v>0</v>
      </c>
      <c r="F183" s="44" t="s">
        <v>57</v>
      </c>
      <c r="G183" s="43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</row>
    <row r="184" spans="1:53" s="9" customFormat="1" ht="31.5">
      <c r="A184" s="10" t="s">
        <v>406</v>
      </c>
      <c r="B184" s="27" t="s">
        <v>341</v>
      </c>
      <c r="C184" s="28">
        <v>116475</v>
      </c>
      <c r="D184" s="28">
        <v>116475</v>
      </c>
      <c r="E184" s="4">
        <v>0</v>
      </c>
      <c r="F184" s="44" t="s">
        <v>57</v>
      </c>
      <c r="G184" s="43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</row>
    <row r="185" spans="1:53" s="9" customFormat="1" ht="31.5">
      <c r="A185" s="10" t="s">
        <v>407</v>
      </c>
      <c r="B185" s="27" t="s">
        <v>349</v>
      </c>
      <c r="C185" s="28">
        <v>28400</v>
      </c>
      <c r="D185" s="28">
        <v>28400</v>
      </c>
      <c r="E185" s="4">
        <v>0</v>
      </c>
      <c r="F185" s="44" t="s">
        <v>57</v>
      </c>
      <c r="G185" s="43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</row>
    <row r="186" spans="1:53" s="9" customFormat="1" ht="31.5">
      <c r="A186" s="10" t="s">
        <v>408</v>
      </c>
      <c r="B186" s="27" t="s">
        <v>342</v>
      </c>
      <c r="C186" s="28">
        <v>111513</v>
      </c>
      <c r="D186" s="28">
        <v>111513</v>
      </c>
      <c r="E186" s="4">
        <v>0</v>
      </c>
      <c r="F186" s="44" t="s">
        <v>57</v>
      </c>
      <c r="G186" s="43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</row>
    <row r="187" spans="1:53" s="9" customFormat="1" ht="31.5">
      <c r="A187" s="10" t="s">
        <v>409</v>
      </c>
      <c r="B187" s="27" t="s">
        <v>436</v>
      </c>
      <c r="C187" s="28">
        <v>72385</v>
      </c>
      <c r="D187" s="28">
        <v>72385</v>
      </c>
      <c r="E187" s="4">
        <v>0</v>
      </c>
      <c r="F187" s="44" t="s">
        <v>57</v>
      </c>
      <c r="G187" s="43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</row>
    <row r="188" spans="1:53" s="9" customFormat="1" ht="31.5">
      <c r="A188" s="10" t="s">
        <v>410</v>
      </c>
      <c r="B188" s="27" t="s">
        <v>356</v>
      </c>
      <c r="C188" s="28">
        <v>93122</v>
      </c>
      <c r="D188" s="28">
        <v>93122</v>
      </c>
      <c r="E188" s="4">
        <v>0</v>
      </c>
      <c r="F188" s="44" t="s">
        <v>57</v>
      </c>
      <c r="G188" s="43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</row>
    <row r="189" spans="1:53" s="9" customFormat="1" ht="31.5">
      <c r="A189" s="10" t="s">
        <v>411</v>
      </c>
      <c r="B189" s="27" t="s">
        <v>437</v>
      </c>
      <c r="C189" s="28">
        <v>26457</v>
      </c>
      <c r="D189" s="28">
        <v>26457</v>
      </c>
      <c r="E189" s="4">
        <v>0</v>
      </c>
      <c r="F189" s="44" t="s">
        <v>57</v>
      </c>
      <c r="G189" s="43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</row>
    <row r="190" spans="1:53" s="9" customFormat="1" ht="31.5">
      <c r="A190" s="10" t="s">
        <v>412</v>
      </c>
      <c r="B190" s="27" t="s">
        <v>438</v>
      </c>
      <c r="C190" s="28">
        <v>83888</v>
      </c>
      <c r="D190" s="28">
        <v>83888</v>
      </c>
      <c r="E190" s="4">
        <v>0</v>
      </c>
      <c r="F190" s="44" t="s">
        <v>57</v>
      </c>
      <c r="G190" s="43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</row>
    <row r="191" spans="1:53" s="9" customFormat="1" ht="31.5">
      <c r="A191" s="10" t="s">
        <v>413</v>
      </c>
      <c r="B191" s="27" t="s">
        <v>439</v>
      </c>
      <c r="C191" s="28">
        <v>55274</v>
      </c>
      <c r="D191" s="28">
        <v>55274</v>
      </c>
      <c r="E191" s="4">
        <v>0</v>
      </c>
      <c r="F191" s="44" t="s">
        <v>57</v>
      </c>
      <c r="G191" s="43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</row>
    <row r="192" spans="1:53" s="9" customFormat="1" ht="31.5">
      <c r="A192" s="10" t="s">
        <v>414</v>
      </c>
      <c r="B192" s="27" t="s">
        <v>357</v>
      </c>
      <c r="C192" s="28">
        <v>18218</v>
      </c>
      <c r="D192" s="28">
        <v>18218</v>
      </c>
      <c r="E192" s="4">
        <v>0</v>
      </c>
      <c r="F192" s="44" t="s">
        <v>57</v>
      </c>
      <c r="G192" s="43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</row>
    <row r="193" spans="1:53" s="9" customFormat="1" ht="31.5">
      <c r="A193" s="10" t="s">
        <v>415</v>
      </c>
      <c r="B193" s="27" t="s">
        <v>440</v>
      </c>
      <c r="C193" s="28">
        <v>37342</v>
      </c>
      <c r="D193" s="28">
        <v>37342</v>
      </c>
      <c r="E193" s="4">
        <v>0</v>
      </c>
      <c r="F193" s="44" t="s">
        <v>57</v>
      </c>
      <c r="G193" s="43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</row>
    <row r="194" spans="1:53" s="9" customFormat="1" ht="31.5">
      <c r="A194" s="10" t="s">
        <v>441</v>
      </c>
      <c r="B194" s="27" t="s">
        <v>335</v>
      </c>
      <c r="C194" s="28">
        <v>55212</v>
      </c>
      <c r="D194" s="28">
        <v>55212</v>
      </c>
      <c r="E194" s="4">
        <v>0</v>
      </c>
      <c r="F194" s="44" t="s">
        <v>57</v>
      </c>
      <c r="G194" s="43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</row>
    <row r="195" spans="1:7" ht="15.75">
      <c r="A195" s="10"/>
      <c r="B195" s="45" t="s">
        <v>4</v>
      </c>
      <c r="C195" s="46">
        <f>SUM(C91:C194)</f>
        <v>8345305</v>
      </c>
      <c r="D195" s="46">
        <f>SUM(D91:D194)</f>
        <v>8345305</v>
      </c>
      <c r="E195" s="46">
        <f>E90</f>
        <v>0</v>
      </c>
      <c r="F195" s="8"/>
      <c r="G195" s="8"/>
    </row>
    <row r="196" spans="1:7" ht="47.25">
      <c r="A196" s="10" t="s">
        <v>176</v>
      </c>
      <c r="B196" s="43" t="s">
        <v>20</v>
      </c>
      <c r="C196" s="4">
        <v>0</v>
      </c>
      <c r="D196" s="4">
        <v>0</v>
      </c>
      <c r="E196" s="4">
        <v>0</v>
      </c>
      <c r="F196" s="8"/>
      <c r="G196" s="44"/>
    </row>
    <row r="197" spans="1:7" ht="31.5">
      <c r="A197" s="10" t="s">
        <v>177</v>
      </c>
      <c r="B197" s="27" t="s">
        <v>56</v>
      </c>
      <c r="C197" s="28">
        <v>333963</v>
      </c>
      <c r="D197" s="28">
        <v>333963</v>
      </c>
      <c r="E197" s="4">
        <v>0</v>
      </c>
      <c r="F197" s="44" t="s">
        <v>57</v>
      </c>
      <c r="G197" s="53"/>
    </row>
    <row r="198" spans="1:7" ht="31.5">
      <c r="A198" s="10" t="s">
        <v>178</v>
      </c>
      <c r="B198" s="27" t="s">
        <v>58</v>
      </c>
      <c r="C198" s="28">
        <v>444410</v>
      </c>
      <c r="D198" s="28">
        <v>444410</v>
      </c>
      <c r="E198" s="4">
        <v>0</v>
      </c>
      <c r="F198" s="44" t="s">
        <v>57</v>
      </c>
      <c r="G198" s="54"/>
    </row>
    <row r="199" spans="1:7" ht="31.5">
      <c r="A199" s="10" t="s">
        <v>179</v>
      </c>
      <c r="B199" s="27" t="s">
        <v>59</v>
      </c>
      <c r="C199" s="28">
        <v>195354</v>
      </c>
      <c r="D199" s="28">
        <v>195354</v>
      </c>
      <c r="E199" s="4">
        <v>0</v>
      </c>
      <c r="F199" s="44" t="s">
        <v>57</v>
      </c>
      <c r="G199" s="54"/>
    </row>
    <row r="200" spans="1:7" ht="31.5">
      <c r="A200" s="10" t="s">
        <v>180</v>
      </c>
      <c r="B200" s="27" t="s">
        <v>60</v>
      </c>
      <c r="C200" s="28">
        <v>208050</v>
      </c>
      <c r="D200" s="28">
        <v>208050</v>
      </c>
      <c r="E200" s="4">
        <v>0</v>
      </c>
      <c r="F200" s="44" t="s">
        <v>57</v>
      </c>
      <c r="G200" s="54"/>
    </row>
    <row r="201" spans="1:7" ht="31.5">
      <c r="A201" s="10" t="s">
        <v>181</v>
      </c>
      <c r="B201" s="27" t="s">
        <v>61</v>
      </c>
      <c r="C201" s="28">
        <v>229756</v>
      </c>
      <c r="D201" s="28">
        <v>229756</v>
      </c>
      <c r="E201" s="4">
        <v>0</v>
      </c>
      <c r="F201" s="44" t="s">
        <v>57</v>
      </c>
      <c r="G201" s="54"/>
    </row>
    <row r="202" spans="1:7" ht="31.5">
      <c r="A202" s="10" t="s">
        <v>182</v>
      </c>
      <c r="B202" s="27" t="s">
        <v>62</v>
      </c>
      <c r="C202" s="28">
        <v>55177</v>
      </c>
      <c r="D202" s="28">
        <v>55177</v>
      </c>
      <c r="E202" s="4">
        <v>0</v>
      </c>
      <c r="F202" s="44" t="s">
        <v>57</v>
      </c>
      <c r="G202" s="54"/>
    </row>
    <row r="203" spans="1:7" ht="31.5">
      <c r="A203" s="10" t="s">
        <v>183</v>
      </c>
      <c r="B203" s="27" t="s">
        <v>63</v>
      </c>
      <c r="C203" s="28">
        <v>253265</v>
      </c>
      <c r="D203" s="28">
        <v>253265</v>
      </c>
      <c r="E203" s="4">
        <v>0</v>
      </c>
      <c r="F203" s="44" t="s">
        <v>57</v>
      </c>
      <c r="G203" s="54"/>
    </row>
    <row r="204" spans="1:7" ht="31.5">
      <c r="A204" s="10" t="s">
        <v>184</v>
      </c>
      <c r="B204" s="27" t="s">
        <v>64</v>
      </c>
      <c r="C204" s="28">
        <v>306668</v>
      </c>
      <c r="D204" s="28">
        <v>306668</v>
      </c>
      <c r="E204" s="4">
        <v>0</v>
      </c>
      <c r="F204" s="44" t="s">
        <v>57</v>
      </c>
      <c r="G204" s="54"/>
    </row>
    <row r="205" spans="1:7" ht="31.5">
      <c r="A205" s="10" t="s">
        <v>185</v>
      </c>
      <c r="B205" s="27" t="s">
        <v>65</v>
      </c>
      <c r="C205" s="28">
        <v>100476</v>
      </c>
      <c r="D205" s="28">
        <v>100476</v>
      </c>
      <c r="E205" s="4">
        <v>0</v>
      </c>
      <c r="F205" s="44" t="s">
        <v>57</v>
      </c>
      <c r="G205" s="54"/>
    </row>
    <row r="206" spans="1:7" ht="31.5">
      <c r="A206" s="10" t="s">
        <v>186</v>
      </c>
      <c r="B206" s="27" t="s">
        <v>66</v>
      </c>
      <c r="C206" s="28">
        <v>268641</v>
      </c>
      <c r="D206" s="28">
        <v>268641</v>
      </c>
      <c r="E206" s="4">
        <v>0</v>
      </c>
      <c r="F206" s="44" t="s">
        <v>57</v>
      </c>
      <c r="G206" s="54"/>
    </row>
    <row r="207" spans="1:7" ht="31.5">
      <c r="A207" s="10" t="s">
        <v>187</v>
      </c>
      <c r="B207" s="27" t="s">
        <v>67</v>
      </c>
      <c r="C207" s="28">
        <v>100898</v>
      </c>
      <c r="D207" s="28">
        <v>100898</v>
      </c>
      <c r="E207" s="4">
        <v>0</v>
      </c>
      <c r="F207" s="44" t="s">
        <v>57</v>
      </c>
      <c r="G207" s="54"/>
    </row>
    <row r="208" spans="1:7" ht="31.5">
      <c r="A208" s="10" t="s">
        <v>188</v>
      </c>
      <c r="B208" s="27" t="s">
        <v>68</v>
      </c>
      <c r="C208" s="28">
        <v>148759</v>
      </c>
      <c r="D208" s="28">
        <v>148759</v>
      </c>
      <c r="E208" s="4">
        <v>0</v>
      </c>
      <c r="F208" s="44" t="s">
        <v>57</v>
      </c>
      <c r="G208" s="54"/>
    </row>
    <row r="209" spans="1:7" ht="31.5">
      <c r="A209" s="10" t="s">
        <v>189</v>
      </c>
      <c r="B209" s="27" t="s">
        <v>69</v>
      </c>
      <c r="C209" s="28">
        <v>42386</v>
      </c>
      <c r="D209" s="28">
        <v>42386</v>
      </c>
      <c r="E209" s="4">
        <v>0</v>
      </c>
      <c r="F209" s="44" t="s">
        <v>57</v>
      </c>
      <c r="G209" s="54"/>
    </row>
    <row r="210" spans="1:7" ht="31.5">
      <c r="A210" s="10" t="s">
        <v>190</v>
      </c>
      <c r="B210" s="27" t="s">
        <v>70</v>
      </c>
      <c r="C210" s="28">
        <v>237853</v>
      </c>
      <c r="D210" s="28">
        <v>237853</v>
      </c>
      <c r="E210" s="4">
        <v>0</v>
      </c>
      <c r="F210" s="44" t="s">
        <v>57</v>
      </c>
      <c r="G210" s="54"/>
    </row>
    <row r="211" spans="1:7" ht="31.5">
      <c r="A211" s="10" t="s">
        <v>191</v>
      </c>
      <c r="B211" s="27" t="s">
        <v>75</v>
      </c>
      <c r="C211" s="28">
        <v>373474</v>
      </c>
      <c r="D211" s="28">
        <v>373474</v>
      </c>
      <c r="E211" s="4">
        <v>0</v>
      </c>
      <c r="F211" s="44" t="s">
        <v>57</v>
      </c>
      <c r="G211" s="54"/>
    </row>
    <row r="212" spans="1:7" ht="31.5">
      <c r="A212" s="10" t="s">
        <v>192</v>
      </c>
      <c r="B212" s="27" t="s">
        <v>76</v>
      </c>
      <c r="C212" s="28">
        <v>56861</v>
      </c>
      <c r="D212" s="28">
        <v>56861</v>
      </c>
      <c r="E212" s="4">
        <v>0</v>
      </c>
      <c r="F212" s="44" t="s">
        <v>57</v>
      </c>
      <c r="G212" s="54"/>
    </row>
    <row r="213" spans="1:7" ht="31.5">
      <c r="A213" s="10" t="s">
        <v>193</v>
      </c>
      <c r="B213" s="27" t="s">
        <v>77</v>
      </c>
      <c r="C213" s="28">
        <v>245719</v>
      </c>
      <c r="D213" s="28">
        <v>245719</v>
      </c>
      <c r="E213" s="4">
        <v>0</v>
      </c>
      <c r="F213" s="44" t="s">
        <v>57</v>
      </c>
      <c r="G213" s="54"/>
    </row>
    <row r="214" spans="1:7" ht="31.5">
      <c r="A214" s="10" t="s">
        <v>194</v>
      </c>
      <c r="B214" s="27" t="s">
        <v>78</v>
      </c>
      <c r="C214" s="28">
        <v>251929</v>
      </c>
      <c r="D214" s="28">
        <v>251929</v>
      </c>
      <c r="E214" s="4">
        <v>0</v>
      </c>
      <c r="F214" s="44" t="s">
        <v>57</v>
      </c>
      <c r="G214" s="54"/>
    </row>
    <row r="215" spans="1:7" ht="31.5">
      <c r="A215" s="10" t="s">
        <v>195</v>
      </c>
      <c r="B215" s="27" t="s">
        <v>128</v>
      </c>
      <c r="C215" s="28">
        <v>324595</v>
      </c>
      <c r="D215" s="28">
        <v>324595</v>
      </c>
      <c r="E215" s="4">
        <v>0</v>
      </c>
      <c r="F215" s="44" t="s">
        <v>57</v>
      </c>
      <c r="G215" s="54"/>
    </row>
    <row r="216" spans="1:7" ht="31.5">
      <c r="A216" s="10" t="s">
        <v>196</v>
      </c>
      <c r="B216" s="27" t="s">
        <v>129</v>
      </c>
      <c r="C216" s="28">
        <v>174318</v>
      </c>
      <c r="D216" s="28">
        <v>174318</v>
      </c>
      <c r="E216" s="4">
        <v>0</v>
      </c>
      <c r="F216" s="44" t="s">
        <v>57</v>
      </c>
      <c r="G216" s="54"/>
    </row>
    <row r="217" spans="1:7" ht="31.5">
      <c r="A217" s="10" t="s">
        <v>197</v>
      </c>
      <c r="B217" s="27" t="s">
        <v>130</v>
      </c>
      <c r="C217" s="28">
        <v>137757</v>
      </c>
      <c r="D217" s="28">
        <v>137757</v>
      </c>
      <c r="E217" s="4">
        <v>0</v>
      </c>
      <c r="F217" s="44" t="s">
        <v>57</v>
      </c>
      <c r="G217" s="54"/>
    </row>
    <row r="218" spans="1:7" ht="31.5">
      <c r="A218" s="10" t="s">
        <v>198</v>
      </c>
      <c r="B218" s="27" t="s">
        <v>131</v>
      </c>
      <c r="C218" s="28">
        <v>225188</v>
      </c>
      <c r="D218" s="28">
        <v>225188</v>
      </c>
      <c r="E218" s="4">
        <v>0</v>
      </c>
      <c r="F218" s="44" t="s">
        <v>57</v>
      </c>
      <c r="G218" s="54"/>
    </row>
    <row r="219" spans="1:7" ht="31.5">
      <c r="A219" s="10" t="s">
        <v>199</v>
      </c>
      <c r="B219" s="27" t="s">
        <v>132</v>
      </c>
      <c r="C219" s="28">
        <v>189168</v>
      </c>
      <c r="D219" s="28">
        <v>189168</v>
      </c>
      <c r="E219" s="4">
        <v>0</v>
      </c>
      <c r="F219" s="44" t="s">
        <v>57</v>
      </c>
      <c r="G219" s="54"/>
    </row>
    <row r="220" spans="1:7" ht="31.5">
      <c r="A220" s="10" t="s">
        <v>200</v>
      </c>
      <c r="B220" s="27" t="s">
        <v>133</v>
      </c>
      <c r="C220" s="28">
        <v>230355</v>
      </c>
      <c r="D220" s="28">
        <v>230355</v>
      </c>
      <c r="E220" s="4">
        <v>0</v>
      </c>
      <c r="F220" s="44" t="s">
        <v>57</v>
      </c>
      <c r="G220" s="54"/>
    </row>
    <row r="221" spans="1:7" ht="31.5">
      <c r="A221" s="10" t="s">
        <v>201</v>
      </c>
      <c r="B221" s="27" t="s">
        <v>134</v>
      </c>
      <c r="C221" s="28">
        <v>198120</v>
      </c>
      <c r="D221" s="28">
        <v>198120</v>
      </c>
      <c r="E221" s="4">
        <v>0</v>
      </c>
      <c r="F221" s="44" t="s">
        <v>57</v>
      </c>
      <c r="G221" s="54"/>
    </row>
    <row r="222" spans="1:7" ht="31.5">
      <c r="A222" s="10" t="s">
        <v>202</v>
      </c>
      <c r="B222" s="27" t="s">
        <v>135</v>
      </c>
      <c r="C222" s="28">
        <v>231327</v>
      </c>
      <c r="D222" s="28">
        <v>231327</v>
      </c>
      <c r="E222" s="4">
        <v>0</v>
      </c>
      <c r="F222" s="44" t="s">
        <v>57</v>
      </c>
      <c r="G222" s="54"/>
    </row>
    <row r="223" spans="1:7" ht="31.5">
      <c r="A223" s="10" t="s">
        <v>203</v>
      </c>
      <c r="B223" s="27" t="s">
        <v>136</v>
      </c>
      <c r="C223" s="28">
        <v>197574</v>
      </c>
      <c r="D223" s="28">
        <v>197574</v>
      </c>
      <c r="E223" s="4">
        <v>0</v>
      </c>
      <c r="F223" s="44" t="s">
        <v>57</v>
      </c>
      <c r="G223" s="54"/>
    </row>
    <row r="224" spans="1:7" ht="31.5">
      <c r="A224" s="10" t="s">
        <v>204</v>
      </c>
      <c r="B224" s="27" t="s">
        <v>137</v>
      </c>
      <c r="C224" s="28">
        <v>149216</v>
      </c>
      <c r="D224" s="28">
        <v>149216</v>
      </c>
      <c r="E224" s="4">
        <v>0</v>
      </c>
      <c r="F224" s="44" t="s">
        <v>57</v>
      </c>
      <c r="G224" s="54"/>
    </row>
    <row r="225" spans="1:7" ht="31.5">
      <c r="A225" s="10" t="s">
        <v>205</v>
      </c>
      <c r="B225" s="27" t="s">
        <v>138</v>
      </c>
      <c r="C225" s="28">
        <v>364507</v>
      </c>
      <c r="D225" s="28">
        <v>364507</v>
      </c>
      <c r="E225" s="4">
        <v>0</v>
      </c>
      <c r="F225" s="44" t="s">
        <v>57</v>
      </c>
      <c r="G225" s="54"/>
    </row>
    <row r="226" spans="1:7" ht="31.5">
      <c r="A226" s="10" t="s">
        <v>206</v>
      </c>
      <c r="B226" s="27" t="s">
        <v>139</v>
      </c>
      <c r="C226" s="28">
        <v>169706</v>
      </c>
      <c r="D226" s="28">
        <v>169706</v>
      </c>
      <c r="E226" s="4">
        <v>0</v>
      </c>
      <c r="F226" s="44" t="s">
        <v>57</v>
      </c>
      <c r="G226" s="54"/>
    </row>
    <row r="227" spans="1:7" ht="31.5">
      <c r="A227" s="10" t="s">
        <v>207</v>
      </c>
      <c r="B227" s="27" t="s">
        <v>140</v>
      </c>
      <c r="C227" s="28">
        <v>183106</v>
      </c>
      <c r="D227" s="28">
        <v>183106</v>
      </c>
      <c r="E227" s="4">
        <v>0</v>
      </c>
      <c r="F227" s="44" t="s">
        <v>57</v>
      </c>
      <c r="G227" s="54"/>
    </row>
    <row r="228" spans="1:7" ht="31.5">
      <c r="A228" s="10" t="s">
        <v>208</v>
      </c>
      <c r="B228" s="27" t="s">
        <v>141</v>
      </c>
      <c r="C228" s="28">
        <v>36921</v>
      </c>
      <c r="D228" s="28">
        <v>36921</v>
      </c>
      <c r="E228" s="4">
        <v>0</v>
      </c>
      <c r="F228" s="44" t="s">
        <v>57</v>
      </c>
      <c r="G228" s="54"/>
    </row>
    <row r="229" spans="1:7" ht="31.5">
      <c r="A229" s="10" t="s">
        <v>209</v>
      </c>
      <c r="B229" s="27" t="s">
        <v>142</v>
      </c>
      <c r="C229" s="28">
        <v>294034</v>
      </c>
      <c r="D229" s="28">
        <v>294034</v>
      </c>
      <c r="E229" s="4">
        <v>0</v>
      </c>
      <c r="F229" s="44" t="s">
        <v>57</v>
      </c>
      <c r="G229" s="54"/>
    </row>
    <row r="230" spans="1:7" ht="31.5">
      <c r="A230" s="10" t="s">
        <v>210</v>
      </c>
      <c r="B230" s="27" t="s">
        <v>143</v>
      </c>
      <c r="C230" s="28">
        <v>179056</v>
      </c>
      <c r="D230" s="28">
        <v>179056</v>
      </c>
      <c r="E230" s="4">
        <v>0</v>
      </c>
      <c r="F230" s="44" t="s">
        <v>57</v>
      </c>
      <c r="G230" s="54"/>
    </row>
    <row r="231" spans="1:7" ht="31.5">
      <c r="A231" s="10" t="s">
        <v>211</v>
      </c>
      <c r="B231" s="27" t="s">
        <v>144</v>
      </c>
      <c r="C231" s="28">
        <v>405092</v>
      </c>
      <c r="D231" s="28">
        <v>405092</v>
      </c>
      <c r="E231" s="4">
        <v>0</v>
      </c>
      <c r="F231" s="44" t="s">
        <v>57</v>
      </c>
      <c r="G231" s="54"/>
    </row>
    <row r="232" spans="1:7" ht="31.5">
      <c r="A232" s="10" t="s">
        <v>212</v>
      </c>
      <c r="B232" s="27" t="s">
        <v>145</v>
      </c>
      <c r="C232" s="28">
        <v>91164</v>
      </c>
      <c r="D232" s="28">
        <v>91164</v>
      </c>
      <c r="E232" s="4">
        <v>0</v>
      </c>
      <c r="F232" s="44" t="s">
        <v>57</v>
      </c>
      <c r="G232" s="54"/>
    </row>
    <row r="233" spans="1:7" ht="31.5">
      <c r="A233" s="10" t="s">
        <v>213</v>
      </c>
      <c r="B233" s="27" t="s">
        <v>146</v>
      </c>
      <c r="C233" s="28">
        <v>207574</v>
      </c>
      <c r="D233" s="28">
        <v>207574</v>
      </c>
      <c r="E233" s="4">
        <v>0</v>
      </c>
      <c r="F233" s="44" t="s">
        <v>57</v>
      </c>
      <c r="G233" s="54"/>
    </row>
    <row r="234" spans="1:7" ht="31.5">
      <c r="A234" s="10" t="s">
        <v>214</v>
      </c>
      <c r="B234" s="27" t="s">
        <v>147</v>
      </c>
      <c r="C234" s="28">
        <v>199350</v>
      </c>
      <c r="D234" s="28">
        <v>199350</v>
      </c>
      <c r="E234" s="4">
        <v>0</v>
      </c>
      <c r="F234" s="44" t="s">
        <v>57</v>
      </c>
      <c r="G234" s="54"/>
    </row>
    <row r="235" spans="1:7" ht="31.5">
      <c r="A235" s="10" t="s">
        <v>223</v>
      </c>
      <c r="B235" s="27" t="s">
        <v>215</v>
      </c>
      <c r="C235" s="28">
        <v>275681</v>
      </c>
      <c r="D235" s="28">
        <v>275681</v>
      </c>
      <c r="E235" s="4">
        <v>0</v>
      </c>
      <c r="F235" s="44" t="s">
        <v>57</v>
      </c>
      <c r="G235" s="54"/>
    </row>
    <row r="236" spans="1:7" ht="31.5">
      <c r="A236" s="10" t="s">
        <v>224</v>
      </c>
      <c r="B236" s="27" t="s">
        <v>148</v>
      </c>
      <c r="C236" s="28">
        <v>409045</v>
      </c>
      <c r="D236" s="28">
        <v>409045</v>
      </c>
      <c r="E236" s="4">
        <v>0</v>
      </c>
      <c r="F236" s="44" t="s">
        <v>57</v>
      </c>
      <c r="G236" s="54"/>
    </row>
    <row r="237" spans="1:7" ht="31.5">
      <c r="A237" s="10" t="s">
        <v>225</v>
      </c>
      <c r="B237" s="27" t="s">
        <v>149</v>
      </c>
      <c r="C237" s="28">
        <v>239857</v>
      </c>
      <c r="D237" s="28">
        <v>239857</v>
      </c>
      <c r="E237" s="4">
        <v>0</v>
      </c>
      <c r="F237" s="44" t="s">
        <v>57</v>
      </c>
      <c r="G237" s="54"/>
    </row>
    <row r="238" spans="1:7" ht="31.5">
      <c r="A238" s="10" t="s">
        <v>226</v>
      </c>
      <c r="B238" s="27" t="s">
        <v>150</v>
      </c>
      <c r="C238" s="28">
        <v>173124</v>
      </c>
      <c r="D238" s="28">
        <v>173124</v>
      </c>
      <c r="E238" s="4">
        <v>0</v>
      </c>
      <c r="F238" s="44" t="s">
        <v>57</v>
      </c>
      <c r="G238" s="54"/>
    </row>
    <row r="239" spans="1:7" ht="31.5">
      <c r="A239" s="10" t="s">
        <v>227</v>
      </c>
      <c r="B239" s="27" t="s">
        <v>151</v>
      </c>
      <c r="C239" s="28">
        <v>265568</v>
      </c>
      <c r="D239" s="28">
        <v>265568</v>
      </c>
      <c r="E239" s="4">
        <v>0</v>
      </c>
      <c r="F239" s="44" t="s">
        <v>57</v>
      </c>
      <c r="G239" s="54"/>
    </row>
    <row r="240" spans="1:7" ht="31.5">
      <c r="A240" s="10" t="s">
        <v>228</v>
      </c>
      <c r="B240" s="27" t="s">
        <v>152</v>
      </c>
      <c r="C240" s="28">
        <v>157169</v>
      </c>
      <c r="D240" s="28">
        <v>157169</v>
      </c>
      <c r="E240" s="4">
        <v>0</v>
      </c>
      <c r="F240" s="44" t="s">
        <v>57</v>
      </c>
      <c r="G240" s="54"/>
    </row>
    <row r="241" spans="1:7" ht="31.5">
      <c r="A241" s="10" t="s">
        <v>229</v>
      </c>
      <c r="B241" s="27" t="s">
        <v>153</v>
      </c>
      <c r="C241" s="28">
        <v>81266</v>
      </c>
      <c r="D241" s="28">
        <v>81266</v>
      </c>
      <c r="E241" s="4">
        <v>0</v>
      </c>
      <c r="F241" s="44" t="s">
        <v>57</v>
      </c>
      <c r="G241" s="54"/>
    </row>
    <row r="242" spans="1:7" ht="31.5">
      <c r="A242" s="10" t="s">
        <v>230</v>
      </c>
      <c r="B242" s="27" t="s">
        <v>154</v>
      </c>
      <c r="C242" s="28">
        <v>211029</v>
      </c>
      <c r="D242" s="28">
        <v>211029</v>
      </c>
      <c r="E242" s="4">
        <v>0</v>
      </c>
      <c r="F242" s="44" t="s">
        <v>57</v>
      </c>
      <c r="G242" s="54"/>
    </row>
    <row r="243" spans="1:7" ht="32.25" customHeight="1">
      <c r="A243" s="10" t="s">
        <v>231</v>
      </c>
      <c r="B243" s="27" t="s">
        <v>155</v>
      </c>
      <c r="C243" s="28">
        <v>424344</v>
      </c>
      <c r="D243" s="28">
        <v>424344</v>
      </c>
      <c r="E243" s="4">
        <v>0</v>
      </c>
      <c r="F243" s="44" t="s">
        <v>57</v>
      </c>
      <c r="G243" s="54"/>
    </row>
    <row r="244" spans="1:7" ht="31.5">
      <c r="A244" s="10" t="s">
        <v>232</v>
      </c>
      <c r="B244" s="27" t="s">
        <v>156</v>
      </c>
      <c r="C244" s="28">
        <v>24546</v>
      </c>
      <c r="D244" s="28">
        <v>24546</v>
      </c>
      <c r="E244" s="4">
        <v>0</v>
      </c>
      <c r="F244" s="44" t="s">
        <v>57</v>
      </c>
      <c r="G244" s="54"/>
    </row>
    <row r="245" spans="1:7" ht="31.5">
      <c r="A245" s="10" t="s">
        <v>233</v>
      </c>
      <c r="B245" s="27" t="s">
        <v>157</v>
      </c>
      <c r="C245" s="28">
        <v>97702</v>
      </c>
      <c r="D245" s="28">
        <v>97702</v>
      </c>
      <c r="E245" s="4">
        <v>0</v>
      </c>
      <c r="F245" s="44" t="s">
        <v>57</v>
      </c>
      <c r="G245" s="54"/>
    </row>
    <row r="246" spans="1:7" ht="31.5">
      <c r="A246" s="10" t="s">
        <v>234</v>
      </c>
      <c r="B246" s="27" t="s">
        <v>158</v>
      </c>
      <c r="C246" s="28">
        <v>192185</v>
      </c>
      <c r="D246" s="28">
        <v>192185</v>
      </c>
      <c r="E246" s="4">
        <v>0</v>
      </c>
      <c r="F246" s="44" t="s">
        <v>57</v>
      </c>
      <c r="G246" s="54"/>
    </row>
    <row r="247" spans="1:7" ht="31.5">
      <c r="A247" s="10" t="s">
        <v>235</v>
      </c>
      <c r="B247" s="27" t="s">
        <v>159</v>
      </c>
      <c r="C247" s="28">
        <v>127838</v>
      </c>
      <c r="D247" s="28">
        <v>127838</v>
      </c>
      <c r="E247" s="4">
        <v>0</v>
      </c>
      <c r="F247" s="44" t="s">
        <v>57</v>
      </c>
      <c r="G247" s="54"/>
    </row>
    <row r="248" spans="1:7" ht="31.5">
      <c r="A248" s="10" t="s">
        <v>236</v>
      </c>
      <c r="B248" s="27" t="s">
        <v>160</v>
      </c>
      <c r="C248" s="28">
        <v>130771</v>
      </c>
      <c r="D248" s="28">
        <v>130771</v>
      </c>
      <c r="E248" s="4">
        <v>0</v>
      </c>
      <c r="F248" s="44" t="s">
        <v>57</v>
      </c>
      <c r="G248" s="54"/>
    </row>
    <row r="249" spans="1:7" ht="31.5">
      <c r="A249" s="10" t="s">
        <v>237</v>
      </c>
      <c r="B249" s="27" t="s">
        <v>161</v>
      </c>
      <c r="C249" s="28">
        <v>10353</v>
      </c>
      <c r="D249" s="28">
        <v>10353</v>
      </c>
      <c r="E249" s="4">
        <v>0</v>
      </c>
      <c r="F249" s="44" t="s">
        <v>57</v>
      </c>
      <c r="G249" s="54"/>
    </row>
    <row r="250" spans="1:7" ht="31.5">
      <c r="A250" s="10" t="s">
        <v>238</v>
      </c>
      <c r="B250" s="27" t="s">
        <v>162</v>
      </c>
      <c r="C250" s="28">
        <v>151397</v>
      </c>
      <c r="D250" s="28">
        <v>151397</v>
      </c>
      <c r="E250" s="4">
        <v>0</v>
      </c>
      <c r="F250" s="44" t="s">
        <v>57</v>
      </c>
      <c r="G250" s="54"/>
    </row>
    <row r="251" spans="1:7" ht="31.5">
      <c r="A251" s="10" t="s">
        <v>239</v>
      </c>
      <c r="B251" s="27" t="s">
        <v>216</v>
      </c>
      <c r="C251" s="28">
        <v>95273</v>
      </c>
      <c r="D251" s="28">
        <v>95273</v>
      </c>
      <c r="E251" s="4">
        <v>0</v>
      </c>
      <c r="F251" s="44" t="s">
        <v>57</v>
      </c>
      <c r="G251" s="54"/>
    </row>
    <row r="252" spans="1:7" ht="31.5">
      <c r="A252" s="10" t="s">
        <v>240</v>
      </c>
      <c r="B252" s="27" t="s">
        <v>163</v>
      </c>
      <c r="C252" s="28">
        <v>103002</v>
      </c>
      <c r="D252" s="28">
        <v>103002</v>
      </c>
      <c r="E252" s="4">
        <v>0</v>
      </c>
      <c r="F252" s="44" t="s">
        <v>57</v>
      </c>
      <c r="G252" s="54"/>
    </row>
    <row r="253" spans="1:7" ht="31.5">
      <c r="A253" s="10" t="s">
        <v>241</v>
      </c>
      <c r="B253" s="27" t="s">
        <v>164</v>
      </c>
      <c r="C253" s="28">
        <v>50995</v>
      </c>
      <c r="D253" s="28">
        <v>50995</v>
      </c>
      <c r="E253" s="4">
        <v>0</v>
      </c>
      <c r="F253" s="44" t="s">
        <v>57</v>
      </c>
      <c r="G253" s="54"/>
    </row>
    <row r="254" spans="1:7" ht="31.5">
      <c r="A254" s="10" t="s">
        <v>242</v>
      </c>
      <c r="B254" s="27" t="s">
        <v>165</v>
      </c>
      <c r="C254" s="28">
        <v>43449</v>
      </c>
      <c r="D254" s="28">
        <v>43449</v>
      </c>
      <c r="E254" s="4">
        <v>0</v>
      </c>
      <c r="F254" s="44" t="s">
        <v>57</v>
      </c>
      <c r="G254" s="54"/>
    </row>
    <row r="255" spans="1:7" ht="31.5">
      <c r="A255" s="10" t="s">
        <v>243</v>
      </c>
      <c r="B255" s="27" t="s">
        <v>166</v>
      </c>
      <c r="C255" s="28">
        <v>71074</v>
      </c>
      <c r="D255" s="28">
        <v>71074</v>
      </c>
      <c r="E255" s="4">
        <v>0</v>
      </c>
      <c r="F255" s="44" t="s">
        <v>57</v>
      </c>
      <c r="G255" s="54"/>
    </row>
    <row r="256" spans="1:7" ht="31.5">
      <c r="A256" s="10" t="s">
        <v>244</v>
      </c>
      <c r="B256" s="27" t="s">
        <v>167</v>
      </c>
      <c r="C256" s="28">
        <v>55680</v>
      </c>
      <c r="D256" s="28">
        <v>55680</v>
      </c>
      <c r="E256" s="4">
        <v>0</v>
      </c>
      <c r="F256" s="44" t="s">
        <v>57</v>
      </c>
      <c r="G256" s="54"/>
    </row>
    <row r="257" spans="1:7" ht="31.5">
      <c r="A257" s="10" t="s">
        <v>245</v>
      </c>
      <c r="B257" s="27" t="s">
        <v>168</v>
      </c>
      <c r="C257" s="28">
        <v>30322</v>
      </c>
      <c r="D257" s="28">
        <v>30322</v>
      </c>
      <c r="E257" s="4">
        <v>0</v>
      </c>
      <c r="F257" s="44" t="s">
        <v>57</v>
      </c>
      <c r="G257" s="54"/>
    </row>
    <row r="258" spans="1:7" ht="31.5">
      <c r="A258" s="10" t="s">
        <v>246</v>
      </c>
      <c r="B258" s="27" t="s">
        <v>169</v>
      </c>
      <c r="C258" s="28">
        <v>58064</v>
      </c>
      <c r="D258" s="28">
        <v>58064</v>
      </c>
      <c r="E258" s="4">
        <v>0</v>
      </c>
      <c r="F258" s="44" t="s">
        <v>57</v>
      </c>
      <c r="G258" s="54"/>
    </row>
    <row r="259" spans="1:7" ht="31.5">
      <c r="A259" s="10" t="s">
        <v>247</v>
      </c>
      <c r="B259" s="27" t="s">
        <v>170</v>
      </c>
      <c r="C259" s="28">
        <v>63523</v>
      </c>
      <c r="D259" s="28">
        <v>63523</v>
      </c>
      <c r="E259" s="4">
        <v>0</v>
      </c>
      <c r="F259" s="44" t="s">
        <v>57</v>
      </c>
      <c r="G259" s="54"/>
    </row>
    <row r="260" spans="1:7" ht="31.5">
      <c r="A260" s="10" t="s">
        <v>248</v>
      </c>
      <c r="B260" s="27" t="s">
        <v>171</v>
      </c>
      <c r="C260" s="28">
        <v>67780</v>
      </c>
      <c r="D260" s="28">
        <v>67780</v>
      </c>
      <c r="E260" s="4">
        <v>0</v>
      </c>
      <c r="F260" s="44" t="s">
        <v>57</v>
      </c>
      <c r="G260" s="54"/>
    </row>
    <row r="261" spans="1:7" ht="31.5">
      <c r="A261" s="10" t="s">
        <v>249</v>
      </c>
      <c r="B261" s="27" t="s">
        <v>172</v>
      </c>
      <c r="C261" s="28">
        <v>70026</v>
      </c>
      <c r="D261" s="28">
        <v>70026</v>
      </c>
      <c r="E261" s="4">
        <v>0</v>
      </c>
      <c r="F261" s="44" t="s">
        <v>57</v>
      </c>
      <c r="G261" s="54"/>
    </row>
    <row r="262" spans="1:7" ht="31.5">
      <c r="A262" s="10" t="s">
        <v>250</v>
      </c>
      <c r="B262" s="27" t="s">
        <v>173</v>
      </c>
      <c r="C262" s="28">
        <v>94780</v>
      </c>
      <c r="D262" s="28">
        <v>94780</v>
      </c>
      <c r="E262" s="4">
        <v>0</v>
      </c>
      <c r="F262" s="44" t="s">
        <v>57</v>
      </c>
      <c r="G262" s="54"/>
    </row>
    <row r="263" spans="1:7" ht="31.5">
      <c r="A263" s="10" t="s">
        <v>251</v>
      </c>
      <c r="B263" s="27" t="s">
        <v>174</v>
      </c>
      <c r="C263" s="28">
        <v>233726</v>
      </c>
      <c r="D263" s="28">
        <v>233726</v>
      </c>
      <c r="E263" s="4">
        <v>0</v>
      </c>
      <c r="F263" s="44" t="s">
        <v>57</v>
      </c>
      <c r="G263" s="54"/>
    </row>
    <row r="264" spans="1:7" ht="31.5">
      <c r="A264" s="10" t="s">
        <v>252</v>
      </c>
      <c r="B264" s="27" t="s">
        <v>175</v>
      </c>
      <c r="C264" s="28">
        <v>23228</v>
      </c>
      <c r="D264" s="28">
        <v>23228</v>
      </c>
      <c r="E264" s="4">
        <v>0</v>
      </c>
      <c r="F264" s="44" t="s">
        <v>57</v>
      </c>
      <c r="G264" s="54"/>
    </row>
    <row r="265" spans="1:53" s="9" customFormat="1" ht="31.5">
      <c r="A265" s="10" t="s">
        <v>444</v>
      </c>
      <c r="B265" s="27" t="s">
        <v>378</v>
      </c>
      <c r="C265" s="28">
        <v>51480</v>
      </c>
      <c r="D265" s="28">
        <v>51480</v>
      </c>
      <c r="E265" s="4">
        <v>0</v>
      </c>
      <c r="F265" s="44" t="s">
        <v>57</v>
      </c>
      <c r="G265" s="44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</row>
    <row r="266" spans="1:53" s="9" customFormat="1" ht="31.5">
      <c r="A266" s="10" t="s">
        <v>445</v>
      </c>
      <c r="B266" s="27" t="s">
        <v>416</v>
      </c>
      <c r="C266" s="28">
        <v>12201</v>
      </c>
      <c r="D266" s="28">
        <v>12201</v>
      </c>
      <c r="E266" s="4">
        <v>0</v>
      </c>
      <c r="F266" s="44" t="s">
        <v>57</v>
      </c>
      <c r="G266" s="44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</row>
    <row r="267" spans="1:53" s="9" customFormat="1" ht="31.5">
      <c r="A267" s="10" t="s">
        <v>446</v>
      </c>
      <c r="B267" s="27" t="s">
        <v>417</v>
      </c>
      <c r="C267" s="28">
        <v>25190</v>
      </c>
      <c r="D267" s="28">
        <v>25190</v>
      </c>
      <c r="E267" s="4">
        <v>0</v>
      </c>
      <c r="F267" s="44" t="s">
        <v>57</v>
      </c>
      <c r="G267" s="44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</row>
    <row r="268" spans="1:53" s="9" customFormat="1" ht="31.5">
      <c r="A268" s="10" t="s">
        <v>447</v>
      </c>
      <c r="B268" s="27" t="s">
        <v>418</v>
      </c>
      <c r="C268" s="28">
        <v>198017</v>
      </c>
      <c r="D268" s="28">
        <v>198017</v>
      </c>
      <c r="E268" s="4">
        <v>0</v>
      </c>
      <c r="F268" s="44" t="s">
        <v>57</v>
      </c>
      <c r="G268" s="44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</row>
    <row r="269" spans="1:53" s="9" customFormat="1" ht="31.5">
      <c r="A269" s="10" t="s">
        <v>448</v>
      </c>
      <c r="B269" s="27" t="s">
        <v>419</v>
      </c>
      <c r="C269" s="28">
        <v>36772</v>
      </c>
      <c r="D269" s="28">
        <v>36772</v>
      </c>
      <c r="E269" s="4">
        <v>0</v>
      </c>
      <c r="F269" s="44" t="s">
        <v>57</v>
      </c>
      <c r="G269" s="44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</row>
    <row r="270" spans="1:53" s="9" customFormat="1" ht="31.5">
      <c r="A270" s="10" t="s">
        <v>449</v>
      </c>
      <c r="B270" s="27" t="s">
        <v>420</v>
      </c>
      <c r="C270" s="28">
        <v>186584</v>
      </c>
      <c r="D270" s="28">
        <v>186584</v>
      </c>
      <c r="E270" s="4">
        <v>0</v>
      </c>
      <c r="F270" s="44" t="s">
        <v>57</v>
      </c>
      <c r="G270" s="44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</row>
    <row r="271" spans="1:53" s="9" customFormat="1" ht="31.5">
      <c r="A271" s="10" t="s">
        <v>450</v>
      </c>
      <c r="B271" s="27" t="s">
        <v>421</v>
      </c>
      <c r="C271" s="28">
        <v>101016</v>
      </c>
      <c r="D271" s="28">
        <v>101016</v>
      </c>
      <c r="E271" s="4">
        <v>0</v>
      </c>
      <c r="F271" s="44" t="s">
        <v>57</v>
      </c>
      <c r="G271" s="44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</row>
    <row r="272" spans="1:53" s="9" customFormat="1" ht="31.5">
      <c r="A272" s="10" t="s">
        <v>451</v>
      </c>
      <c r="B272" s="27" t="s">
        <v>422</v>
      </c>
      <c r="C272" s="28">
        <v>32900</v>
      </c>
      <c r="D272" s="28">
        <v>32900</v>
      </c>
      <c r="E272" s="4">
        <v>0</v>
      </c>
      <c r="F272" s="44" t="s">
        <v>57</v>
      </c>
      <c r="G272" s="44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</row>
    <row r="273" spans="1:53" s="9" customFormat="1" ht="31.5">
      <c r="A273" s="10" t="s">
        <v>452</v>
      </c>
      <c r="B273" s="27" t="s">
        <v>423</v>
      </c>
      <c r="C273" s="28">
        <v>73529</v>
      </c>
      <c r="D273" s="28">
        <v>73529</v>
      </c>
      <c r="E273" s="4">
        <v>0</v>
      </c>
      <c r="F273" s="44" t="s">
        <v>57</v>
      </c>
      <c r="G273" s="44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</row>
    <row r="274" spans="1:53" s="9" customFormat="1" ht="31.5">
      <c r="A274" s="10" t="s">
        <v>453</v>
      </c>
      <c r="B274" s="27" t="s">
        <v>424</v>
      </c>
      <c r="C274" s="28">
        <v>79864</v>
      </c>
      <c r="D274" s="28">
        <v>79864</v>
      </c>
      <c r="E274" s="4">
        <v>0</v>
      </c>
      <c r="F274" s="44" t="s">
        <v>57</v>
      </c>
      <c r="G274" s="44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</row>
    <row r="275" spans="1:53" s="9" customFormat="1" ht="31.5">
      <c r="A275" s="10" t="s">
        <v>454</v>
      </c>
      <c r="B275" s="27" t="s">
        <v>425</v>
      </c>
      <c r="C275" s="28">
        <v>54590</v>
      </c>
      <c r="D275" s="28">
        <v>54590</v>
      </c>
      <c r="E275" s="4">
        <v>0</v>
      </c>
      <c r="F275" s="44" t="s">
        <v>57</v>
      </c>
      <c r="G275" s="44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</row>
    <row r="276" spans="1:53" s="9" customFormat="1" ht="31.5">
      <c r="A276" s="10" t="s">
        <v>455</v>
      </c>
      <c r="B276" s="27" t="s">
        <v>426</v>
      </c>
      <c r="C276" s="28">
        <v>4317</v>
      </c>
      <c r="D276" s="28">
        <v>4317</v>
      </c>
      <c r="E276" s="4">
        <v>0</v>
      </c>
      <c r="F276" s="44" t="s">
        <v>57</v>
      </c>
      <c r="G276" s="44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</row>
    <row r="277" spans="1:53" s="9" customFormat="1" ht="31.5">
      <c r="A277" s="10" t="s">
        <v>456</v>
      </c>
      <c r="B277" s="27" t="s">
        <v>427</v>
      </c>
      <c r="C277" s="28">
        <v>165954</v>
      </c>
      <c r="D277" s="28">
        <v>165954</v>
      </c>
      <c r="E277" s="4">
        <v>0</v>
      </c>
      <c r="F277" s="44" t="s">
        <v>57</v>
      </c>
      <c r="G277" s="44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</row>
    <row r="278" spans="1:53" s="9" customFormat="1" ht="31.5">
      <c r="A278" s="10" t="s">
        <v>457</v>
      </c>
      <c r="B278" s="27" t="s">
        <v>428</v>
      </c>
      <c r="C278" s="28">
        <v>134712</v>
      </c>
      <c r="D278" s="28">
        <v>134712</v>
      </c>
      <c r="E278" s="4">
        <v>0</v>
      </c>
      <c r="F278" s="44" t="s">
        <v>57</v>
      </c>
      <c r="G278" s="44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</row>
    <row r="279" spans="1:53" s="9" customFormat="1" ht="31.5">
      <c r="A279" s="10" t="s">
        <v>458</v>
      </c>
      <c r="B279" s="27" t="s">
        <v>429</v>
      </c>
      <c r="C279" s="28">
        <v>170731</v>
      </c>
      <c r="D279" s="28">
        <v>170731</v>
      </c>
      <c r="E279" s="4">
        <v>0</v>
      </c>
      <c r="F279" s="44" t="s">
        <v>57</v>
      </c>
      <c r="G279" s="44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</row>
    <row r="280" spans="1:53" s="9" customFormat="1" ht="31.5">
      <c r="A280" s="10" t="s">
        <v>459</v>
      </c>
      <c r="B280" s="27" t="s">
        <v>338</v>
      </c>
      <c r="C280" s="28">
        <v>181788</v>
      </c>
      <c r="D280" s="28">
        <v>181788</v>
      </c>
      <c r="E280" s="4">
        <v>0</v>
      </c>
      <c r="F280" s="44" t="s">
        <v>57</v>
      </c>
      <c r="G280" s="44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</row>
    <row r="281" spans="1:53" s="9" customFormat="1" ht="31.5">
      <c r="A281" s="10" t="s">
        <v>460</v>
      </c>
      <c r="B281" s="27" t="s">
        <v>430</v>
      </c>
      <c r="C281" s="28">
        <v>64260</v>
      </c>
      <c r="D281" s="28">
        <v>64260</v>
      </c>
      <c r="E281" s="4">
        <v>0</v>
      </c>
      <c r="F281" s="44" t="s">
        <v>57</v>
      </c>
      <c r="G281" s="44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</row>
    <row r="282" spans="1:53" s="9" customFormat="1" ht="31.5">
      <c r="A282" s="10" t="s">
        <v>461</v>
      </c>
      <c r="B282" s="27" t="s">
        <v>331</v>
      </c>
      <c r="C282" s="28">
        <v>68234</v>
      </c>
      <c r="D282" s="28">
        <v>68234</v>
      </c>
      <c r="E282" s="4">
        <v>0</v>
      </c>
      <c r="F282" s="44" t="s">
        <v>57</v>
      </c>
      <c r="G282" s="44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</row>
    <row r="283" spans="1:53" s="9" customFormat="1" ht="31.5">
      <c r="A283" s="10" t="s">
        <v>462</v>
      </c>
      <c r="B283" s="27" t="s">
        <v>350</v>
      </c>
      <c r="C283" s="28">
        <v>110696</v>
      </c>
      <c r="D283" s="28">
        <v>110696</v>
      </c>
      <c r="E283" s="4">
        <v>0</v>
      </c>
      <c r="F283" s="44" t="s">
        <v>57</v>
      </c>
      <c r="G283" s="44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</row>
    <row r="284" spans="1:53" s="9" customFormat="1" ht="31.5">
      <c r="A284" s="10" t="s">
        <v>463</v>
      </c>
      <c r="B284" s="27" t="s">
        <v>336</v>
      </c>
      <c r="C284" s="28">
        <v>312698</v>
      </c>
      <c r="D284" s="28">
        <v>312698</v>
      </c>
      <c r="E284" s="4">
        <v>0</v>
      </c>
      <c r="F284" s="44" t="s">
        <v>57</v>
      </c>
      <c r="G284" s="44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</row>
    <row r="285" spans="1:53" s="9" customFormat="1" ht="31.5">
      <c r="A285" s="10" t="s">
        <v>464</v>
      </c>
      <c r="B285" s="27" t="s">
        <v>431</v>
      </c>
      <c r="C285" s="28">
        <v>105974</v>
      </c>
      <c r="D285" s="28">
        <v>105974</v>
      </c>
      <c r="E285" s="4">
        <v>0</v>
      </c>
      <c r="F285" s="44" t="s">
        <v>57</v>
      </c>
      <c r="G285" s="44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</row>
    <row r="286" spans="1:53" s="9" customFormat="1" ht="31.5">
      <c r="A286" s="10" t="s">
        <v>465</v>
      </c>
      <c r="B286" s="27" t="s">
        <v>432</v>
      </c>
      <c r="C286" s="28">
        <v>42611</v>
      </c>
      <c r="D286" s="28">
        <v>42611</v>
      </c>
      <c r="E286" s="4">
        <v>0</v>
      </c>
      <c r="F286" s="44" t="s">
        <v>57</v>
      </c>
      <c r="G286" s="44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</row>
    <row r="287" spans="1:53" s="9" customFormat="1" ht="31.5">
      <c r="A287" s="10" t="s">
        <v>466</v>
      </c>
      <c r="B287" s="27" t="s">
        <v>433</v>
      </c>
      <c r="C287" s="28">
        <v>186074</v>
      </c>
      <c r="D287" s="28">
        <v>186074</v>
      </c>
      <c r="E287" s="4">
        <v>0</v>
      </c>
      <c r="F287" s="44" t="s">
        <v>57</v>
      </c>
      <c r="G287" s="44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</row>
    <row r="288" spans="1:53" s="9" customFormat="1" ht="31.5">
      <c r="A288" s="10" t="s">
        <v>467</v>
      </c>
      <c r="B288" s="27" t="s">
        <v>346</v>
      </c>
      <c r="C288" s="28">
        <v>134630</v>
      </c>
      <c r="D288" s="28">
        <v>134630</v>
      </c>
      <c r="E288" s="4">
        <v>0</v>
      </c>
      <c r="F288" s="44" t="s">
        <v>57</v>
      </c>
      <c r="G288" s="44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</row>
    <row r="289" spans="1:53" s="9" customFormat="1" ht="31.5">
      <c r="A289" s="10" t="s">
        <v>468</v>
      </c>
      <c r="B289" s="27" t="s">
        <v>434</v>
      </c>
      <c r="C289" s="28">
        <v>36876</v>
      </c>
      <c r="D289" s="28">
        <v>36876</v>
      </c>
      <c r="E289" s="4">
        <v>0</v>
      </c>
      <c r="F289" s="44" t="s">
        <v>57</v>
      </c>
      <c r="G289" s="44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</row>
    <row r="290" spans="1:53" s="9" customFormat="1" ht="31.5">
      <c r="A290" s="10" t="s">
        <v>469</v>
      </c>
      <c r="B290" s="27" t="s">
        <v>435</v>
      </c>
      <c r="C290" s="28">
        <v>5156</v>
      </c>
      <c r="D290" s="28">
        <v>5156</v>
      </c>
      <c r="E290" s="4">
        <v>0</v>
      </c>
      <c r="F290" s="44" t="s">
        <v>57</v>
      </c>
      <c r="G290" s="44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</row>
    <row r="291" spans="1:53" s="9" customFormat="1" ht="31.5">
      <c r="A291" s="10" t="s">
        <v>470</v>
      </c>
      <c r="B291" s="27" t="s">
        <v>347</v>
      </c>
      <c r="C291" s="28">
        <v>95955</v>
      </c>
      <c r="D291" s="28">
        <v>95955</v>
      </c>
      <c r="E291" s="4">
        <v>0</v>
      </c>
      <c r="F291" s="44" t="s">
        <v>57</v>
      </c>
      <c r="G291" s="44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</row>
    <row r="292" spans="1:53" s="9" customFormat="1" ht="31.5">
      <c r="A292" s="10" t="s">
        <v>471</v>
      </c>
      <c r="B292" s="27" t="s">
        <v>341</v>
      </c>
      <c r="C292" s="28">
        <v>231761</v>
      </c>
      <c r="D292" s="28">
        <v>231761</v>
      </c>
      <c r="E292" s="4">
        <v>0</v>
      </c>
      <c r="F292" s="44" t="s">
        <v>57</v>
      </c>
      <c r="G292" s="44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</row>
    <row r="293" spans="1:53" s="9" customFormat="1" ht="31.5">
      <c r="A293" s="10" t="s">
        <v>472</v>
      </c>
      <c r="B293" s="27" t="s">
        <v>349</v>
      </c>
      <c r="C293" s="28">
        <v>50725</v>
      </c>
      <c r="D293" s="28">
        <v>50725</v>
      </c>
      <c r="E293" s="4">
        <v>0</v>
      </c>
      <c r="F293" s="44" t="s">
        <v>57</v>
      </c>
      <c r="G293" s="44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</row>
    <row r="294" spans="1:53" s="9" customFormat="1" ht="31.5">
      <c r="A294" s="10" t="s">
        <v>473</v>
      </c>
      <c r="B294" s="27" t="s">
        <v>342</v>
      </c>
      <c r="C294" s="28">
        <v>229002</v>
      </c>
      <c r="D294" s="28">
        <v>229002</v>
      </c>
      <c r="E294" s="4">
        <v>0</v>
      </c>
      <c r="F294" s="44" t="s">
        <v>57</v>
      </c>
      <c r="G294" s="44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</row>
    <row r="295" spans="1:53" s="9" customFormat="1" ht="31.5">
      <c r="A295" s="10" t="s">
        <v>474</v>
      </c>
      <c r="B295" s="27" t="s">
        <v>436</v>
      </c>
      <c r="C295" s="28">
        <v>140551</v>
      </c>
      <c r="D295" s="28">
        <v>140551</v>
      </c>
      <c r="E295" s="4">
        <v>0</v>
      </c>
      <c r="F295" s="44" t="s">
        <v>57</v>
      </c>
      <c r="G295" s="44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</row>
    <row r="296" spans="1:53" s="9" customFormat="1" ht="31.5">
      <c r="A296" s="10" t="s">
        <v>475</v>
      </c>
      <c r="B296" s="27" t="s">
        <v>356</v>
      </c>
      <c r="C296" s="28">
        <v>252005</v>
      </c>
      <c r="D296" s="28">
        <v>252005</v>
      </c>
      <c r="E296" s="4">
        <v>0</v>
      </c>
      <c r="F296" s="44" t="s">
        <v>57</v>
      </c>
      <c r="G296" s="44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</row>
    <row r="297" spans="1:53" s="9" customFormat="1" ht="31.5">
      <c r="A297" s="10" t="s">
        <v>476</v>
      </c>
      <c r="B297" s="27" t="s">
        <v>437</v>
      </c>
      <c r="C297" s="28">
        <v>58793</v>
      </c>
      <c r="D297" s="28">
        <v>58793</v>
      </c>
      <c r="E297" s="4">
        <v>0</v>
      </c>
      <c r="F297" s="44" t="s">
        <v>57</v>
      </c>
      <c r="G297" s="44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</row>
    <row r="298" spans="1:53" s="9" customFormat="1" ht="31.5">
      <c r="A298" s="10" t="s">
        <v>477</v>
      </c>
      <c r="B298" s="27" t="s">
        <v>438</v>
      </c>
      <c r="C298" s="28">
        <v>179646</v>
      </c>
      <c r="D298" s="28">
        <v>179646</v>
      </c>
      <c r="E298" s="4">
        <v>0</v>
      </c>
      <c r="F298" s="44" t="s">
        <v>57</v>
      </c>
      <c r="G298" s="44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</row>
    <row r="299" spans="1:53" s="9" customFormat="1" ht="31.5">
      <c r="A299" s="10" t="s">
        <v>478</v>
      </c>
      <c r="B299" s="27" t="s">
        <v>483</v>
      </c>
      <c r="C299" s="28">
        <v>122831</v>
      </c>
      <c r="D299" s="28">
        <v>122831</v>
      </c>
      <c r="E299" s="4">
        <v>0</v>
      </c>
      <c r="F299" s="44" t="s">
        <v>57</v>
      </c>
      <c r="G299" s="44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</row>
    <row r="300" spans="1:53" s="9" customFormat="1" ht="31.5">
      <c r="A300" s="10" t="s">
        <v>479</v>
      </c>
      <c r="B300" s="27" t="s">
        <v>357</v>
      </c>
      <c r="C300" s="28">
        <v>40219</v>
      </c>
      <c r="D300" s="28">
        <v>40219</v>
      </c>
      <c r="E300" s="4">
        <v>0</v>
      </c>
      <c r="F300" s="44" t="s">
        <v>57</v>
      </c>
      <c r="G300" s="44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</row>
    <row r="301" spans="1:53" s="9" customFormat="1" ht="31.5">
      <c r="A301" s="10" t="s">
        <v>480</v>
      </c>
      <c r="B301" s="27" t="s">
        <v>484</v>
      </c>
      <c r="C301" s="28">
        <v>82982</v>
      </c>
      <c r="D301" s="28">
        <v>82982</v>
      </c>
      <c r="E301" s="4">
        <v>0</v>
      </c>
      <c r="F301" s="44" t="s">
        <v>57</v>
      </c>
      <c r="G301" s="44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</row>
    <row r="302" spans="1:53" s="9" customFormat="1" ht="31.5">
      <c r="A302" s="10" t="s">
        <v>481</v>
      </c>
      <c r="B302" s="27" t="s">
        <v>335</v>
      </c>
      <c r="C302" s="28">
        <v>82973</v>
      </c>
      <c r="D302" s="28">
        <v>82973</v>
      </c>
      <c r="E302" s="4">
        <v>0</v>
      </c>
      <c r="F302" s="44" t="s">
        <v>57</v>
      </c>
      <c r="G302" s="44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</row>
    <row r="303" spans="1:53" s="9" customFormat="1" ht="31.5">
      <c r="A303" s="10" t="s">
        <v>482</v>
      </c>
      <c r="B303" s="27" t="s">
        <v>442</v>
      </c>
      <c r="C303" s="28">
        <v>38258</v>
      </c>
      <c r="D303" s="28">
        <v>38258</v>
      </c>
      <c r="E303" s="4">
        <v>0</v>
      </c>
      <c r="F303" s="44" t="s">
        <v>57</v>
      </c>
      <c r="G303" s="44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</row>
    <row r="304" spans="1:7" ht="16.5" customHeight="1">
      <c r="A304" s="10"/>
      <c r="B304" s="45" t="s">
        <v>4</v>
      </c>
      <c r="C304" s="46">
        <f>SUM(C197:C303)</f>
        <v>16257119</v>
      </c>
      <c r="D304" s="46">
        <f>D197+D198+D199+D200+D201+D202+D203+D204+D205+D206+D207+D208+D209+D210+D211+D212+D213+D214+D215+D216+D217+D218+D219+D220+D221+D222+D223+D224+D225+D226+D227+D228+D229+D230+D231+D232+D233+D234+D235+D236+D237+D238+D239+D240+D241+D242+D243+D244+D245+D246+D247+D248+D249+D250+D251+D252+D253+D254+D255+D256+D257+D258+D259+D260+D261+D262+D263+D264+D265+D266+D267+D268+D269+D270+D271+D272+D273+D274+D275+D276+D277+D278+D279+D280+D281+D282+D283+D284+D285+D286+D287+D288+D289+D290+D291+D292+D293+D294+D295+D296+D297+D298+D299+D300+D301+D302+D303</f>
        <v>16257119</v>
      </c>
      <c r="E304" s="46">
        <f>E196</f>
        <v>0</v>
      </c>
      <c r="F304" s="8"/>
      <c r="G304" s="8"/>
    </row>
    <row r="305" spans="1:7" ht="31.5">
      <c r="A305" s="10" t="s">
        <v>255</v>
      </c>
      <c r="B305" s="11" t="s">
        <v>21</v>
      </c>
      <c r="C305" s="4"/>
      <c r="D305" s="4"/>
      <c r="E305" s="4"/>
      <c r="F305" s="8"/>
      <c r="G305" s="8"/>
    </row>
    <row r="306" spans="1:7" ht="15.75">
      <c r="A306" s="7"/>
      <c r="B306" s="45" t="s">
        <v>4</v>
      </c>
      <c r="C306" s="46">
        <f>C305</f>
        <v>0</v>
      </c>
      <c r="D306" s="46">
        <f>D305</f>
        <v>0</v>
      </c>
      <c r="E306" s="46">
        <f>E305</f>
        <v>0</v>
      </c>
      <c r="F306" s="8"/>
      <c r="G306" s="8"/>
    </row>
    <row r="307" spans="1:7" ht="15.75">
      <c r="A307" s="49"/>
      <c r="B307" s="50" t="s">
        <v>217</v>
      </c>
      <c r="C307" s="51">
        <f>C12+C89+C195+C304</f>
        <v>35862276</v>
      </c>
      <c r="D307" s="51">
        <f>D12+D89+D195+D304</f>
        <v>35862276</v>
      </c>
      <c r="E307" s="51">
        <f>E89+E195+E304+E306</f>
        <v>0</v>
      </c>
      <c r="F307" s="52"/>
      <c r="G307" s="52"/>
    </row>
    <row r="308" spans="1:7" ht="15.75">
      <c r="A308" s="7" t="s">
        <v>254</v>
      </c>
      <c r="B308" s="45" t="s">
        <v>218</v>
      </c>
      <c r="C308" s="46"/>
      <c r="D308" s="46"/>
      <c r="E308" s="46"/>
      <c r="F308" s="8"/>
      <c r="G308" s="8"/>
    </row>
    <row r="309" spans="1:7" ht="69.75" customHeight="1">
      <c r="A309" s="10" t="s">
        <v>256</v>
      </c>
      <c r="B309" s="44" t="s">
        <v>257</v>
      </c>
      <c r="C309" s="28">
        <v>0</v>
      </c>
      <c r="D309" s="28">
        <v>0</v>
      </c>
      <c r="E309" s="4">
        <v>0</v>
      </c>
      <c r="F309" s="44"/>
      <c r="G309" s="8"/>
    </row>
    <row r="310" spans="1:7" ht="63">
      <c r="A310" s="10" t="s">
        <v>259</v>
      </c>
      <c r="B310" s="44" t="s">
        <v>253</v>
      </c>
      <c r="C310" s="28">
        <v>1970892980</v>
      </c>
      <c r="D310" s="28">
        <v>1970892980</v>
      </c>
      <c r="E310" s="4">
        <v>0</v>
      </c>
      <c r="F310" s="44" t="s">
        <v>556</v>
      </c>
      <c r="G310" s="8"/>
    </row>
    <row r="311" spans="1:7" ht="134.25" customHeight="1">
      <c r="A311" s="10" t="s">
        <v>260</v>
      </c>
      <c r="B311" s="44" t="s">
        <v>261</v>
      </c>
      <c r="C311" s="28">
        <v>181555556</v>
      </c>
      <c r="D311" s="28">
        <v>181555556</v>
      </c>
      <c r="E311" s="4">
        <v>0</v>
      </c>
      <c r="F311" s="44" t="s">
        <v>557</v>
      </c>
      <c r="G311" s="8"/>
    </row>
    <row r="312" spans="1:53" s="2" customFormat="1" ht="15.75">
      <c r="A312" s="7"/>
      <c r="B312" s="31" t="s">
        <v>312</v>
      </c>
      <c r="C312" s="32">
        <f>C310+C311</f>
        <v>2152448536</v>
      </c>
      <c r="D312" s="32">
        <f>D310+D311</f>
        <v>2152448536</v>
      </c>
      <c r="E312" s="46">
        <v>0</v>
      </c>
      <c r="F312" s="33"/>
      <c r="G312" s="30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  <c r="AU312" s="25"/>
      <c r="AV312" s="25"/>
      <c r="AW312" s="25"/>
      <c r="AX312" s="25"/>
      <c r="AY312" s="25"/>
      <c r="AZ312" s="25"/>
      <c r="BA312" s="25"/>
    </row>
    <row r="313" spans="1:7" ht="15.75">
      <c r="A313" s="49"/>
      <c r="B313" s="50" t="s">
        <v>5</v>
      </c>
      <c r="C313" s="51">
        <f>C309+C310+C311</f>
        <v>2152448536</v>
      </c>
      <c r="D313" s="51">
        <f>D309+D310+D311</f>
        <v>2152448536</v>
      </c>
      <c r="E313" s="51">
        <f>E309</f>
        <v>0</v>
      </c>
      <c r="F313" s="52"/>
      <c r="G313" s="52"/>
    </row>
    <row r="314" spans="1:7" ht="15.75">
      <c r="A314" s="7" t="s">
        <v>263</v>
      </c>
      <c r="B314" s="45" t="s">
        <v>219</v>
      </c>
      <c r="C314" s="4"/>
      <c r="D314" s="4"/>
      <c r="E314" s="4"/>
      <c r="F314" s="8"/>
      <c r="G314" s="8"/>
    </row>
    <row r="315" spans="1:7" ht="31.5">
      <c r="A315" s="10" t="s">
        <v>25</v>
      </c>
      <c r="B315" s="43" t="s">
        <v>264</v>
      </c>
      <c r="C315" s="4">
        <v>0</v>
      </c>
      <c r="D315" s="4">
        <v>0</v>
      </c>
      <c r="E315" s="4">
        <v>0</v>
      </c>
      <c r="F315" s="8"/>
      <c r="G315" s="8"/>
    </row>
    <row r="316" spans="1:7" ht="51.75" customHeight="1">
      <c r="A316" s="10" t="s">
        <v>265</v>
      </c>
      <c r="B316" s="44" t="s">
        <v>266</v>
      </c>
      <c r="C316" s="28">
        <v>406092252</v>
      </c>
      <c r="D316" s="28">
        <v>406105658</v>
      </c>
      <c r="E316" s="4">
        <f>C316-D316</f>
        <v>-13406</v>
      </c>
      <c r="F316" s="44" t="s">
        <v>558</v>
      </c>
      <c r="G316" s="8"/>
    </row>
    <row r="317" spans="1:53" s="3" customFormat="1" ht="15.75">
      <c r="A317" s="7"/>
      <c r="B317" s="31" t="s">
        <v>312</v>
      </c>
      <c r="C317" s="32">
        <f>C316</f>
        <v>406092252</v>
      </c>
      <c r="D317" s="32">
        <f>D316</f>
        <v>406105658</v>
      </c>
      <c r="E317" s="46">
        <f>C317-D317</f>
        <v>-13406</v>
      </c>
      <c r="F317" s="31"/>
      <c r="G317" s="34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  <c r="AL317" s="35"/>
      <c r="AM317" s="35"/>
      <c r="AN317" s="35"/>
      <c r="AO317" s="35"/>
      <c r="AP317" s="35"/>
      <c r="AQ317" s="35"/>
      <c r="AR317" s="35"/>
      <c r="AS317" s="35"/>
      <c r="AT317" s="35"/>
      <c r="AU317" s="35"/>
      <c r="AV317" s="35"/>
      <c r="AW317" s="35"/>
      <c r="AX317" s="35"/>
      <c r="AY317" s="35"/>
      <c r="AZ317" s="35"/>
      <c r="BA317" s="35"/>
    </row>
    <row r="318" spans="1:7" ht="15.75">
      <c r="A318" s="49"/>
      <c r="B318" s="50" t="s">
        <v>6</v>
      </c>
      <c r="C318" s="51">
        <f>C316</f>
        <v>406092252</v>
      </c>
      <c r="D318" s="51">
        <f>D316</f>
        <v>406105658</v>
      </c>
      <c r="E318" s="51">
        <f>E316</f>
        <v>-13406</v>
      </c>
      <c r="F318" s="52"/>
      <c r="G318" s="52"/>
    </row>
    <row r="319" spans="1:7" ht="15.75">
      <c r="A319" s="7" t="s">
        <v>268</v>
      </c>
      <c r="B319" s="45" t="s">
        <v>220</v>
      </c>
      <c r="C319" s="46"/>
      <c r="D319" s="46"/>
      <c r="E319" s="46"/>
      <c r="F319" s="8"/>
      <c r="G319" s="8"/>
    </row>
    <row r="320" spans="1:7" ht="37.5" customHeight="1">
      <c r="A320" s="10" t="s">
        <v>26</v>
      </c>
      <c r="B320" s="11" t="s">
        <v>23</v>
      </c>
      <c r="C320" s="4">
        <v>0</v>
      </c>
      <c r="D320" s="4">
        <v>0</v>
      </c>
      <c r="E320" s="4">
        <v>0</v>
      </c>
      <c r="F320" s="8"/>
      <c r="G320" s="8"/>
    </row>
    <row r="321" spans="1:7" ht="45" customHeight="1">
      <c r="A321" s="10" t="s">
        <v>269</v>
      </c>
      <c r="B321" s="44" t="s">
        <v>274</v>
      </c>
      <c r="C321" s="28">
        <v>203982197</v>
      </c>
      <c r="D321" s="28">
        <v>203982197</v>
      </c>
      <c r="E321" s="28">
        <v>0</v>
      </c>
      <c r="F321" s="44" t="s">
        <v>287</v>
      </c>
      <c r="G321" s="44"/>
    </row>
    <row r="322" spans="1:7" ht="46.5" customHeight="1">
      <c r="A322" s="10" t="s">
        <v>270</v>
      </c>
      <c r="B322" s="44" t="s">
        <v>275</v>
      </c>
      <c r="C322" s="28">
        <v>1978614</v>
      </c>
      <c r="D322" s="28">
        <v>1944597</v>
      </c>
      <c r="E322" s="4">
        <f>C322-D322</f>
        <v>34017</v>
      </c>
      <c r="F322" s="44" t="s">
        <v>288</v>
      </c>
      <c r="G322" s="44"/>
    </row>
    <row r="323" spans="1:7" ht="45" customHeight="1">
      <c r="A323" s="10" t="s">
        <v>271</v>
      </c>
      <c r="B323" s="44" t="s">
        <v>276</v>
      </c>
      <c r="C323" s="28">
        <v>932995384</v>
      </c>
      <c r="D323" s="28">
        <v>120302288</v>
      </c>
      <c r="E323" s="4">
        <f>C323-D323</f>
        <v>812693096</v>
      </c>
      <c r="F323" s="44" t="s">
        <v>289</v>
      </c>
      <c r="G323" s="44"/>
    </row>
    <row r="324" spans="1:7" ht="48" customHeight="1">
      <c r="A324" s="10" t="s">
        <v>272</v>
      </c>
      <c r="B324" s="44" t="s">
        <v>277</v>
      </c>
      <c r="C324" s="28">
        <v>1562136</v>
      </c>
      <c r="D324" s="28">
        <v>1562136</v>
      </c>
      <c r="E324" s="4">
        <v>0</v>
      </c>
      <c r="F324" s="44" t="s">
        <v>290</v>
      </c>
      <c r="G324" s="44"/>
    </row>
    <row r="325" spans="1:7" ht="48.75" customHeight="1">
      <c r="A325" s="10" t="s">
        <v>273</v>
      </c>
      <c r="B325" s="44" t="s">
        <v>278</v>
      </c>
      <c r="C325" s="28">
        <v>382038019</v>
      </c>
      <c r="D325" s="28">
        <v>382038019</v>
      </c>
      <c r="E325" s="4">
        <v>0</v>
      </c>
      <c r="F325" s="44" t="s">
        <v>291</v>
      </c>
      <c r="G325" s="44"/>
    </row>
    <row r="326" spans="1:7" ht="32.25" customHeight="1">
      <c r="A326" s="10" t="s">
        <v>300</v>
      </c>
      <c r="B326" s="44" t="s">
        <v>279</v>
      </c>
      <c r="C326" s="28">
        <v>8632365</v>
      </c>
      <c r="D326" s="28">
        <v>8632365</v>
      </c>
      <c r="E326" s="4">
        <v>0</v>
      </c>
      <c r="F326" s="44" t="s">
        <v>292</v>
      </c>
      <c r="G326" s="44"/>
    </row>
    <row r="327" spans="1:7" ht="36" customHeight="1">
      <c r="A327" s="10" t="s">
        <v>301</v>
      </c>
      <c r="B327" s="44" t="s">
        <v>280</v>
      </c>
      <c r="C327" s="28">
        <v>7875576</v>
      </c>
      <c r="D327" s="28">
        <v>7875576</v>
      </c>
      <c r="E327" s="4">
        <v>0</v>
      </c>
      <c r="F327" s="44" t="s">
        <v>293</v>
      </c>
      <c r="G327" s="44"/>
    </row>
    <row r="328" spans="1:7" ht="67.5" customHeight="1">
      <c r="A328" s="10" t="s">
        <v>302</v>
      </c>
      <c r="B328" s="44" t="s">
        <v>281</v>
      </c>
      <c r="C328" s="28">
        <v>14870078</v>
      </c>
      <c r="D328" s="28">
        <v>14870078</v>
      </c>
      <c r="E328" s="4">
        <v>0</v>
      </c>
      <c r="F328" s="44" t="s">
        <v>294</v>
      </c>
      <c r="G328" s="44"/>
    </row>
    <row r="329" spans="1:7" ht="56.25" customHeight="1">
      <c r="A329" s="10" t="s">
        <v>303</v>
      </c>
      <c r="B329" s="44" t="s">
        <v>282</v>
      </c>
      <c r="C329" s="28">
        <v>5738019</v>
      </c>
      <c r="D329" s="28">
        <v>5738019</v>
      </c>
      <c r="E329" s="4">
        <v>0</v>
      </c>
      <c r="F329" s="44" t="s">
        <v>295</v>
      </c>
      <c r="G329" s="44"/>
    </row>
    <row r="330" spans="1:7" ht="90" customHeight="1">
      <c r="A330" s="10" t="s">
        <v>304</v>
      </c>
      <c r="B330" s="44" t="s">
        <v>283</v>
      </c>
      <c r="C330" s="28">
        <v>8368544</v>
      </c>
      <c r="D330" s="28">
        <v>8368544</v>
      </c>
      <c r="E330" s="4">
        <v>0</v>
      </c>
      <c r="F330" s="44" t="s">
        <v>296</v>
      </c>
      <c r="G330" s="44"/>
    </row>
    <row r="331" spans="1:7" ht="38.25" customHeight="1">
      <c r="A331" s="10" t="s">
        <v>305</v>
      </c>
      <c r="B331" s="44" t="s">
        <v>284</v>
      </c>
      <c r="C331" s="28">
        <v>400564</v>
      </c>
      <c r="D331" s="28">
        <v>400564</v>
      </c>
      <c r="E331" s="4">
        <v>0</v>
      </c>
      <c r="F331" s="44" t="s">
        <v>297</v>
      </c>
      <c r="G331" s="44"/>
    </row>
    <row r="332" spans="1:7" ht="48.75" customHeight="1">
      <c r="A332" s="10" t="s">
        <v>306</v>
      </c>
      <c r="B332" s="44" t="s">
        <v>285</v>
      </c>
      <c r="C332" s="28">
        <v>58228628</v>
      </c>
      <c r="D332" s="28">
        <v>58228628</v>
      </c>
      <c r="E332" s="4">
        <v>0</v>
      </c>
      <c r="F332" s="44" t="s">
        <v>298</v>
      </c>
      <c r="G332" s="44"/>
    </row>
    <row r="333" spans="1:7" ht="47.25" customHeight="1">
      <c r="A333" s="10" t="s">
        <v>307</v>
      </c>
      <c r="B333" s="44" t="s">
        <v>286</v>
      </c>
      <c r="C333" s="28">
        <v>1461267</v>
      </c>
      <c r="D333" s="28">
        <v>1461267</v>
      </c>
      <c r="E333" s="4">
        <v>0</v>
      </c>
      <c r="F333" s="44" t="s">
        <v>299</v>
      </c>
      <c r="G333" s="44"/>
    </row>
    <row r="334" spans="1:53" s="9" customFormat="1" ht="47.25" customHeight="1">
      <c r="A334" s="10" t="s">
        <v>319</v>
      </c>
      <c r="B334" s="44" t="s">
        <v>320</v>
      </c>
      <c r="C334" s="28">
        <v>33266302</v>
      </c>
      <c r="D334" s="28">
        <v>33266302</v>
      </c>
      <c r="E334" s="4">
        <v>0</v>
      </c>
      <c r="F334" s="44" t="s">
        <v>321</v>
      </c>
      <c r="G334" s="44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</row>
    <row r="335" spans="1:53" s="9" customFormat="1" ht="44.25" customHeight="1">
      <c r="A335" s="10" t="s">
        <v>323</v>
      </c>
      <c r="B335" s="44" t="s">
        <v>324</v>
      </c>
      <c r="C335" s="28">
        <v>3300000</v>
      </c>
      <c r="D335" s="28">
        <v>3300000</v>
      </c>
      <c r="E335" s="4">
        <v>0</v>
      </c>
      <c r="F335" s="44" t="s">
        <v>325</v>
      </c>
      <c r="G335" s="44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</row>
    <row r="336" spans="1:53" s="9" customFormat="1" ht="48" customHeight="1">
      <c r="A336" s="10" t="s">
        <v>330</v>
      </c>
      <c r="B336" s="44" t="s">
        <v>328</v>
      </c>
      <c r="C336" s="28">
        <v>210870460</v>
      </c>
      <c r="D336" s="28">
        <v>210870460</v>
      </c>
      <c r="E336" s="4">
        <v>0</v>
      </c>
      <c r="F336" s="44" t="s">
        <v>329</v>
      </c>
      <c r="G336" s="44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</row>
    <row r="337" spans="1:53" s="9" customFormat="1" ht="36" customHeight="1">
      <c r="A337" s="10" t="s">
        <v>366</v>
      </c>
      <c r="B337" s="44" t="s">
        <v>367</v>
      </c>
      <c r="C337" s="28">
        <v>12115781</v>
      </c>
      <c r="D337" s="28">
        <v>12115781</v>
      </c>
      <c r="E337" s="4">
        <v>0</v>
      </c>
      <c r="F337" s="44" t="s">
        <v>368</v>
      </c>
      <c r="G337" s="44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</row>
    <row r="338" spans="1:53" s="9" customFormat="1" ht="61.5" customHeight="1">
      <c r="A338" s="10" t="s">
        <v>370</v>
      </c>
      <c r="B338" s="44" t="s">
        <v>371</v>
      </c>
      <c r="C338" s="28">
        <v>130617960</v>
      </c>
      <c r="D338" s="28">
        <v>130617960</v>
      </c>
      <c r="E338" s="4">
        <v>0</v>
      </c>
      <c r="F338" s="44" t="s">
        <v>373</v>
      </c>
      <c r="G338" s="44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</row>
    <row r="339" spans="1:53" s="9" customFormat="1" ht="36" customHeight="1">
      <c r="A339" s="10" t="s">
        <v>372</v>
      </c>
      <c r="B339" s="44" t="s">
        <v>374</v>
      </c>
      <c r="C339" s="28">
        <v>2604268</v>
      </c>
      <c r="D339" s="28">
        <v>2604268</v>
      </c>
      <c r="E339" s="4">
        <v>0</v>
      </c>
      <c r="F339" s="44" t="s">
        <v>375</v>
      </c>
      <c r="G339" s="44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</row>
    <row r="340" spans="1:53" s="9" customFormat="1" ht="40.5" customHeight="1">
      <c r="A340" s="10" t="s">
        <v>376</v>
      </c>
      <c r="B340" s="44" t="s">
        <v>377</v>
      </c>
      <c r="C340" s="28">
        <v>100000</v>
      </c>
      <c r="D340" s="28">
        <v>100000</v>
      </c>
      <c r="E340" s="4">
        <v>0</v>
      </c>
      <c r="F340" s="44" t="s">
        <v>486</v>
      </c>
      <c r="G340" s="44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</row>
    <row r="341" spans="1:53" s="9" customFormat="1" ht="83.25" customHeight="1">
      <c r="A341" s="10" t="s">
        <v>485</v>
      </c>
      <c r="B341" s="44" t="s">
        <v>332</v>
      </c>
      <c r="C341" s="28">
        <v>299534</v>
      </c>
      <c r="D341" s="28">
        <v>299534</v>
      </c>
      <c r="E341" s="4">
        <v>0</v>
      </c>
      <c r="F341" s="44" t="s">
        <v>552</v>
      </c>
      <c r="G341" s="44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</row>
    <row r="342" spans="1:7" ht="24" customHeight="1">
      <c r="A342" s="7"/>
      <c r="B342" s="45" t="s">
        <v>4</v>
      </c>
      <c r="C342" s="46">
        <f>C321+C322+C323+C324+C325+C326+C327+C328+C329+C330+C331+C332+C333+C334+C335+C336+C337+C338+C339+C340</f>
        <v>2021006162</v>
      </c>
      <c r="D342" s="46">
        <f>D321+D322+D323+D324+D325+D326+D327+D328+D329+D330+D331+D332+D333+D334+D335+D336+D337+D338+D339+D340</f>
        <v>1208279049</v>
      </c>
      <c r="E342" s="46">
        <f>C342-D342</f>
        <v>812727113</v>
      </c>
      <c r="F342" s="8"/>
      <c r="G342" s="8"/>
    </row>
    <row r="343" spans="1:7" s="6" customFormat="1" ht="24" customHeight="1">
      <c r="A343" s="49"/>
      <c r="B343" s="50" t="s">
        <v>22</v>
      </c>
      <c r="C343" s="51">
        <f>C321+C322+C323+C324+C325+C326+C327+C328+C329+C330+C331+C332+C333+C334+C335+C336+C337+C338+C339+C340</f>
        <v>2021006162</v>
      </c>
      <c r="D343" s="51">
        <f>D321+D322+D323+D324+D325+D326+D327+D328+D329+D330+D331+D332+D333+D334+D335+D336+D337+D338+D339+D340</f>
        <v>1208279049</v>
      </c>
      <c r="E343" s="51">
        <f>C343-D343</f>
        <v>812727113</v>
      </c>
      <c r="F343" s="52"/>
      <c r="G343" s="52"/>
    </row>
    <row r="344" spans="1:7" ht="21.75" customHeight="1">
      <c r="A344" s="7" t="s">
        <v>308</v>
      </c>
      <c r="B344" s="45" t="s">
        <v>309</v>
      </c>
      <c r="C344" s="4"/>
      <c r="D344" s="4"/>
      <c r="E344" s="4"/>
      <c r="F344" s="8"/>
      <c r="G344" s="8"/>
    </row>
    <row r="345" spans="1:7" ht="36.75" customHeight="1">
      <c r="A345" s="10" t="s">
        <v>27</v>
      </c>
      <c r="B345" s="21" t="s">
        <v>24</v>
      </c>
      <c r="C345" s="46">
        <v>0</v>
      </c>
      <c r="D345" s="46">
        <v>0</v>
      </c>
      <c r="E345" s="46">
        <v>0</v>
      </c>
      <c r="F345" s="8"/>
      <c r="G345" s="8"/>
    </row>
    <row r="346" spans="1:7" ht="63.75" customHeight="1">
      <c r="A346" s="10" t="s">
        <v>28</v>
      </c>
      <c r="B346" s="43" t="s">
        <v>310</v>
      </c>
      <c r="C346" s="4">
        <v>1995585417</v>
      </c>
      <c r="D346" s="4">
        <v>1995585417</v>
      </c>
      <c r="E346" s="4">
        <v>0</v>
      </c>
      <c r="F346" s="8" t="s">
        <v>258</v>
      </c>
      <c r="G346" s="8"/>
    </row>
    <row r="347" spans="1:7" s="6" customFormat="1" ht="49.5" customHeight="1">
      <c r="A347" s="10" t="s">
        <v>29</v>
      </c>
      <c r="B347" s="43" t="s">
        <v>266</v>
      </c>
      <c r="C347" s="4">
        <v>324478535</v>
      </c>
      <c r="D347" s="4">
        <v>306457282</v>
      </c>
      <c r="E347" s="4">
        <f>C347-D347</f>
        <v>18021253</v>
      </c>
      <c r="F347" s="8" t="s">
        <v>267</v>
      </c>
      <c r="G347" s="8"/>
    </row>
    <row r="348" spans="1:7" ht="51" customHeight="1">
      <c r="A348" s="10" t="s">
        <v>30</v>
      </c>
      <c r="B348" s="43" t="s">
        <v>278</v>
      </c>
      <c r="C348" s="4">
        <v>259701410</v>
      </c>
      <c r="D348" s="4">
        <v>259701410</v>
      </c>
      <c r="E348" s="4">
        <v>0</v>
      </c>
      <c r="F348" s="8" t="s">
        <v>291</v>
      </c>
      <c r="G348" s="8"/>
    </row>
    <row r="349" spans="1:7" ht="31.5">
      <c r="A349" s="10" t="s">
        <v>31</v>
      </c>
      <c r="B349" s="43" t="s">
        <v>279</v>
      </c>
      <c r="C349" s="4">
        <v>526081</v>
      </c>
      <c r="D349" s="4">
        <v>526081</v>
      </c>
      <c r="E349" s="4">
        <v>0</v>
      </c>
      <c r="F349" s="8" t="s">
        <v>292</v>
      </c>
      <c r="G349" s="8"/>
    </row>
    <row r="350" spans="1:7" ht="31.5">
      <c r="A350" s="10" t="s">
        <v>32</v>
      </c>
      <c r="B350" s="43" t="s">
        <v>280</v>
      </c>
      <c r="C350" s="4">
        <v>236267</v>
      </c>
      <c r="D350" s="4">
        <v>236267</v>
      </c>
      <c r="E350" s="4">
        <v>0</v>
      </c>
      <c r="F350" s="8" t="s">
        <v>293</v>
      </c>
      <c r="G350" s="8"/>
    </row>
    <row r="351" spans="1:7" ht="63">
      <c r="A351" s="10" t="s">
        <v>33</v>
      </c>
      <c r="B351" s="43" t="s">
        <v>283</v>
      </c>
      <c r="C351" s="4">
        <v>337252</v>
      </c>
      <c r="D351" s="4">
        <v>337252</v>
      </c>
      <c r="E351" s="4">
        <v>0</v>
      </c>
      <c r="F351" s="8" t="s">
        <v>296</v>
      </c>
      <c r="G351" s="8"/>
    </row>
    <row r="352" spans="1:7" ht="36" customHeight="1">
      <c r="A352" s="10" t="s">
        <v>34</v>
      </c>
      <c r="B352" s="43" t="s">
        <v>284</v>
      </c>
      <c r="C352" s="4">
        <v>136367</v>
      </c>
      <c r="D352" s="4">
        <v>136367</v>
      </c>
      <c r="E352" s="4">
        <v>0</v>
      </c>
      <c r="F352" s="8" t="s">
        <v>311</v>
      </c>
      <c r="G352" s="8"/>
    </row>
    <row r="353" spans="1:7" ht="143.25" customHeight="1">
      <c r="A353" s="10" t="s">
        <v>35</v>
      </c>
      <c r="B353" s="43" t="s">
        <v>261</v>
      </c>
      <c r="C353" s="4">
        <v>58703846</v>
      </c>
      <c r="D353" s="4">
        <v>58703846</v>
      </c>
      <c r="E353" s="4">
        <v>0</v>
      </c>
      <c r="F353" s="8" t="s">
        <v>262</v>
      </c>
      <c r="G353" s="8"/>
    </row>
    <row r="354" spans="1:53" s="9" customFormat="1" ht="51" customHeight="1">
      <c r="A354" s="10" t="s">
        <v>315</v>
      </c>
      <c r="B354" s="43" t="s">
        <v>266</v>
      </c>
      <c r="C354" s="4">
        <v>1731000</v>
      </c>
      <c r="D354" s="4">
        <v>1731000</v>
      </c>
      <c r="E354" s="4">
        <v>0</v>
      </c>
      <c r="F354" s="8" t="s">
        <v>316</v>
      </c>
      <c r="G354" s="8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</row>
    <row r="355" spans="1:53" s="9" customFormat="1" ht="31.5">
      <c r="A355" s="10" t="s">
        <v>317</v>
      </c>
      <c r="B355" s="43" t="s">
        <v>318</v>
      </c>
      <c r="C355" s="4">
        <v>1731000</v>
      </c>
      <c r="D355" s="4">
        <v>1731000</v>
      </c>
      <c r="E355" s="4">
        <v>0</v>
      </c>
      <c r="F355" s="8" t="s">
        <v>316</v>
      </c>
      <c r="G355" s="8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</row>
    <row r="356" spans="1:53" s="9" customFormat="1" ht="48.75" customHeight="1">
      <c r="A356" s="10" t="s">
        <v>322</v>
      </c>
      <c r="B356" s="43" t="s">
        <v>320</v>
      </c>
      <c r="C356" s="4">
        <v>112664</v>
      </c>
      <c r="D356" s="4">
        <v>112664</v>
      </c>
      <c r="E356" s="4">
        <v>0</v>
      </c>
      <c r="F356" s="36" t="s">
        <v>321</v>
      </c>
      <c r="G356" s="8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</row>
    <row r="357" spans="1:53" s="9" customFormat="1" ht="39.75" customHeight="1">
      <c r="A357" s="10" t="s">
        <v>326</v>
      </c>
      <c r="B357" s="43" t="s">
        <v>324</v>
      </c>
      <c r="C357" s="4">
        <v>33000</v>
      </c>
      <c r="D357" s="4">
        <v>33000</v>
      </c>
      <c r="E357" s="4">
        <v>0</v>
      </c>
      <c r="F357" s="36" t="s">
        <v>325</v>
      </c>
      <c r="G357" s="8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</row>
    <row r="358" spans="1:53" s="9" customFormat="1" ht="51.75" customHeight="1">
      <c r="A358" s="10" t="s">
        <v>327</v>
      </c>
      <c r="B358" s="43" t="s">
        <v>328</v>
      </c>
      <c r="C358" s="4">
        <v>6326114</v>
      </c>
      <c r="D358" s="4">
        <v>6326114</v>
      </c>
      <c r="E358" s="4">
        <v>0</v>
      </c>
      <c r="F358" s="36" t="s">
        <v>329</v>
      </c>
      <c r="G358" s="8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</row>
    <row r="359" spans="1:53" s="9" customFormat="1" ht="39.75" customHeight="1">
      <c r="A359" s="10" t="s">
        <v>369</v>
      </c>
      <c r="B359" s="44" t="s">
        <v>367</v>
      </c>
      <c r="C359" s="4">
        <v>3183784</v>
      </c>
      <c r="D359" s="4">
        <v>3183784</v>
      </c>
      <c r="E359" s="4">
        <v>0</v>
      </c>
      <c r="F359" s="44" t="s">
        <v>368</v>
      </c>
      <c r="G359" s="8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</row>
    <row r="360" spans="1:7" s="6" customFormat="1" ht="15.75">
      <c r="A360" s="7"/>
      <c r="B360" s="45" t="s">
        <v>4</v>
      </c>
      <c r="C360" s="46">
        <f>C346+C347+C348+C349+C350+C351+C352+C353+C354+C355+C356+C357+C358+C359</f>
        <v>2652822737</v>
      </c>
      <c r="D360" s="46">
        <f>D346+D347+D348+D349+D350+D351+D352+D353+D354+D355+D356+D357+D358+D359</f>
        <v>2634801484</v>
      </c>
      <c r="E360" s="46">
        <f>C360-D360</f>
        <v>18021253</v>
      </c>
      <c r="F360" s="8"/>
      <c r="G360" s="8"/>
    </row>
    <row r="361" spans="1:53" s="5" customFormat="1" ht="15.75">
      <c r="A361" s="49"/>
      <c r="B361" s="50" t="s">
        <v>7</v>
      </c>
      <c r="C361" s="51">
        <f>C346+C347+C348+C349+C350+C351+C352+C353+C354+C355+C356+C357+C358+C359</f>
        <v>2652822737</v>
      </c>
      <c r="D361" s="51">
        <f>D346+D347+D348+D349+D350+D351+D352+D353+D354+D355+D356+D357+D358+D359</f>
        <v>2634801484</v>
      </c>
      <c r="E361" s="51">
        <f>C361-D361</f>
        <v>18021253</v>
      </c>
      <c r="F361" s="52"/>
      <c r="G361" s="52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</row>
    <row r="362" spans="1:7" ht="15.75">
      <c r="A362" s="49"/>
      <c r="B362" s="50" t="s">
        <v>8</v>
      </c>
      <c r="C362" s="51">
        <f>C307+C313+C318+C343+C361</f>
        <v>7268231963</v>
      </c>
      <c r="D362" s="51">
        <f>D307+D313+D318+D343+D361</f>
        <v>6437497003</v>
      </c>
      <c r="E362" s="51">
        <f>C362-D362</f>
        <v>830734960</v>
      </c>
      <c r="F362" s="52"/>
      <c r="G362" s="52"/>
    </row>
    <row r="364" spans="1:7" ht="15.75">
      <c r="A364" s="6"/>
      <c r="B364" s="37" t="s">
        <v>221</v>
      </c>
      <c r="E364" s="38" t="s">
        <v>222</v>
      </c>
      <c r="F364" s="39"/>
      <c r="G364" s="6"/>
    </row>
    <row r="365" spans="1:7" ht="15.75">
      <c r="A365" s="6"/>
      <c r="B365" s="37"/>
      <c r="G365" s="6"/>
    </row>
    <row r="366" spans="1:7" ht="15.75">
      <c r="A366" s="6"/>
      <c r="B366" s="41"/>
      <c r="G366" s="6"/>
    </row>
    <row r="367" spans="1:7" ht="15.75">
      <c r="A367" s="6"/>
      <c r="B367" s="42"/>
      <c r="G367" s="6"/>
    </row>
  </sheetData>
  <sheetProtection/>
  <autoFilter ref="A6:G362"/>
  <mergeCells count="9">
    <mergeCell ref="G91:G156"/>
    <mergeCell ref="G197:G264"/>
    <mergeCell ref="A2:G2"/>
    <mergeCell ref="A4:A5"/>
    <mergeCell ref="B4:B5"/>
    <mergeCell ref="C4:C5"/>
    <mergeCell ref="D4:E4"/>
    <mergeCell ref="F4:F5"/>
    <mergeCell ref="G4:G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Биржан</dc:creator>
  <cp:keywords/>
  <dc:description/>
  <cp:lastModifiedBy>Gulnur_Berikova</cp:lastModifiedBy>
  <cp:lastPrinted>2014-06-25T09:04:48Z</cp:lastPrinted>
  <dcterms:created xsi:type="dcterms:W3CDTF">2014-05-27T05:25:25Z</dcterms:created>
  <dcterms:modified xsi:type="dcterms:W3CDTF">2015-10-21T03:29:39Z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